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Zoran PC\Desktop\UPR.POSTOPEK MISLINJA SG_DGD april 2025\PREDRAČUNI 2025\POPIS FINAL 11november 2025-sprem. 0_1\"/>
    </mc:Choice>
  </mc:AlternateContent>
  <xr:revisionPtr revIDLastSave="0" documentId="13_ncr:1_{78F1CE6B-69DF-488E-B23C-C29E4C1FF6BA}" xr6:coauthVersionLast="47" xr6:coauthVersionMax="47" xr10:uidLastSave="{00000000-0000-0000-0000-000000000000}"/>
  <bookViews>
    <workbookView xWindow="-108" yWindow="-108" windowWidth="30936" windowHeight="16776" tabRatio="887" xr2:uid="{00000000-000D-0000-FFFF-FFFF00000000}"/>
  </bookViews>
  <sheets>
    <sheet name=" VGU Mislinja popis final" sheetId="48" r:id="rId1"/>
  </sheets>
  <definedNames>
    <definedName name="CENA">#REF!</definedName>
    <definedName name="KOLIC">#REF!</definedName>
    <definedName name="kolic1">#REF!</definedName>
    <definedName name="_xlnm.Print_Area" localSheetId="0">' VGU Mislinja popis final'!$A$1:$F$127</definedName>
    <definedName name="su_montdela">#REF!</definedName>
    <definedName name="SU_NABAVAMAT">#REF!</definedName>
    <definedName name="su_zemdela1">#REF!</definedName>
    <definedName name="su_zemdela2">#REF!</definedName>
    <definedName name="_xlnm.Print_Titles" localSheetId="0">' VGU Mislinja popis final'!$14:$15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0" i="48" l="1"/>
  <c r="F117" i="48"/>
  <c r="F115" i="48"/>
  <c r="F88" i="48"/>
  <c r="F64" i="48"/>
  <c r="F61" i="48"/>
  <c r="F56" i="48"/>
  <c r="F54" i="48"/>
  <c r="F52" i="48"/>
  <c r="F50" i="48"/>
  <c r="F41" i="48"/>
  <c r="F38" i="48"/>
  <c r="F36" i="48"/>
  <c r="F34" i="48"/>
  <c r="F28" i="48"/>
  <c r="F27" i="48"/>
  <c r="F26" i="48"/>
  <c r="F25" i="48"/>
  <c r="F22" i="48"/>
  <c r="F20" i="48"/>
  <c r="F18" i="48"/>
  <c r="F126" i="48" l="1"/>
</calcChain>
</file>

<file path=xl/sharedStrings.xml><?xml version="1.0" encoding="utf-8"?>
<sst xmlns="http://schemas.openxmlformats.org/spreadsheetml/2006/main" count="158" uniqueCount="117">
  <si>
    <t>REKAPITULACIJA STROŠKOV</t>
  </si>
  <si>
    <t>Poz.</t>
  </si>
  <si>
    <t>Opis</t>
  </si>
  <si>
    <t>Vrednost (EUR)</t>
  </si>
  <si>
    <t>SKUPAJ:</t>
  </si>
  <si>
    <t>Količina</t>
  </si>
  <si>
    <t>Enota</t>
  </si>
  <si>
    <t>m</t>
  </si>
  <si>
    <t>Cena</t>
  </si>
  <si>
    <t>Vrednost [€]</t>
  </si>
  <si>
    <t>Vzpostavitev trase, postavitev gradbenih prečnih profilov in zavarovanje le teh izven operativnega pasu</t>
  </si>
  <si>
    <t>Geodetski posnetek začetnega (ničelnega) stanja izvedenega po odstranitvi zarasti in geodetski posnetek izvedenih del.</t>
  </si>
  <si>
    <t>~ grmovje in drevesa do fi 10 cm</t>
  </si>
  <si>
    <t>~ drevesa z deblom premera 11 do 30 cm</t>
  </si>
  <si>
    <t>~ drevesa z deblom premera 31 do 50 cm</t>
  </si>
  <si>
    <t>m2</t>
  </si>
  <si>
    <t xml:space="preserve">kom </t>
  </si>
  <si>
    <t>m3</t>
  </si>
  <si>
    <t>Izkop humusne plasti v debelini 20 cm z odmetom v deponijo ob trasi</t>
  </si>
  <si>
    <t xml:space="preserve">Izkop materiala III. kat. </t>
  </si>
  <si>
    <t>STROJNI IZKOP ODVODNEGA JARKA + zasip po zaključku del</t>
  </si>
  <si>
    <t>izkopni material III. kat. v vodi</t>
  </si>
  <si>
    <t>PLANIRANJE-ravne, delno poševne površine; 90% strojno 10% ročno</t>
  </si>
  <si>
    <t>Posejanje humuziranih brežin s travnim semenom in dodatkom umetnega gnojila in pas širine 3,0 m na obeh straneh vodotoka</t>
  </si>
  <si>
    <t>KAMNITA ZLOŽBA V SUHO</t>
  </si>
  <si>
    <t>KAMNITA ZLOŽBA V  BETONU C20/25</t>
  </si>
  <si>
    <t>kom</t>
  </si>
  <si>
    <t>IZDELAVA PROJEKTA ZA IZVEDBO</t>
  </si>
  <si>
    <t>PROJEKTANTSKI NADZOR</t>
  </si>
  <si>
    <t>ur</t>
  </si>
  <si>
    <t>GEOMEHANSKI NADZOR</t>
  </si>
  <si>
    <t xml:space="preserve">ODLOV RIB </t>
  </si>
  <si>
    <t>IZDELAVA PROJEKTA IZVEDENIH DEL</t>
  </si>
  <si>
    <t>PREVOZ, DOBAVA , VGRADNJA-LESENI PILOTI fi 20 do 25 cm, l = 2.5m do 3.0 m</t>
  </si>
  <si>
    <t>Del objekta:    Vodnogospodarske ureditve Mislinje</t>
  </si>
  <si>
    <t xml:space="preserve">VODNOGOSPODARSKE UREDITVE MISLINJE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</si>
  <si>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</si>
  <si>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</si>
  <si>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</si>
  <si>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</si>
  <si>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</si>
  <si>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</si>
  <si>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</si>
  <si>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</si>
  <si>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</si>
  <si>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</si>
  <si>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</si>
  <si>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</si>
  <si>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</si>
  <si>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</si>
  <si>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</si>
  <si>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</si>
  <si>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</si>
  <si>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</si>
  <si>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</si>
  <si>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</si>
  <si>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</si>
  <si>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</si>
  <si>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</si>
  <si>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</si>
  <si>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</si>
  <si>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</si>
  <si>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ODVODNJA ZALEDNIH VODA</t>
  </si>
  <si>
    <t>27</t>
  </si>
  <si>
    <t>28</t>
  </si>
  <si>
    <t>29</t>
  </si>
  <si>
    <t>30</t>
  </si>
  <si>
    <t>31</t>
  </si>
  <si>
    <t xml:space="preserve">SKUPAJ VGU MISLINJA </t>
  </si>
  <si>
    <t>OPAŽ RAVNIH ZIDOV - ENOSTRANSKI</t>
  </si>
  <si>
    <t>montaža, demontaža + čiščenje, plošče tip Bled</t>
  </si>
  <si>
    <t>kg</t>
  </si>
  <si>
    <t>32</t>
  </si>
  <si>
    <t>33</t>
  </si>
  <si>
    <t>34</t>
  </si>
  <si>
    <t>35</t>
  </si>
  <si>
    <t>36</t>
  </si>
  <si>
    <t>37</t>
  </si>
  <si>
    <t>UREDITEV DESNEGA PRITOKA IZPOD LEGNA</t>
  </si>
  <si>
    <t>Obstoječi meteorni iztoki iz betonskih in plastičnih cevi  fi 15 cm do fi 40 cm; upoštevati ureditev iztoka  v Mislinjo s kamnometom dolžine 3 m (dno in brežine), z namestitvijo protipovratne lopute s prirobnico</t>
  </si>
  <si>
    <t>Obstoječi meteorni iztoki iz betonskih in plastičnih cevi  fi 40 cm do fi 60 cm; upoštevati ureditev iztoka  v Mislinjo s kamnometom dolžine 3 m (dno in brežine), z namestitvijo protipovratne lopute s prirobnico</t>
  </si>
  <si>
    <t xml:space="preserve">KANALIZACIJA - ZAŠČITE IN PODALJŠANJA OBSTOJEČIH ODVODNIKOV </t>
  </si>
  <si>
    <t>Odstranitev obstoječega jaška, izvedba novega betonskega jaška 2 m x 2m  z vsemi pripadajočimi deli (zemeljska dela, beton C25/30 za stene in tlak debeline 30 cm, armatura 120 kg/m3, navezava na obstoječo kineto in obstoječi cevovod</t>
  </si>
  <si>
    <t>Izdelava dostopnih poti  širine 4,0 m do območja izvajanja del vodnogospodarskih ureditev vključno z izdelavo priključka na državno in lokalne ceste z pridobitvijo vseh potrebnih dovoljenje in soglasij, izdelava projekta gradbenega priključka z elaboratom zapore.  Fizična izdelava priključkov in odstranitev po izvedbi, vključno z ureditvijo soglasij lastnikov  zemljišč. Upoštevati odriv humusa, nasip in utrditev tamponskega materiala deb. 20cm, odstranitev po končanih delih  in vzpostavitev prvotnega stanja-humuziranje in zatravitev. Predvideno 20 kom dostopnih poti.</t>
  </si>
  <si>
    <t>Humuziranje brežin z dovozom materiala iz deponije na razdaljo do 800 m in razplaniranjem v predvidenih naklonih in niveleti v debelini 20 cm</t>
  </si>
  <si>
    <t>ČRPANJE VODE Z MOTORNO ČRPALKO iz predvidenih gradbenih jam za pripravo temeljnih tal.</t>
  </si>
  <si>
    <t xml:space="preserve">480 dni x 8 ur x 4črpalke </t>
  </si>
  <si>
    <t>ZAŠČITA Z ZAGATNICAMI; gradnja zložb in zidov v bližini obstoječih poslovnih objektov, območje Kopališke ulice, bližina vodov komunalne infrastrukture, bližina državne in lokalne ceste. Izvajalec del izvede preračun in statično presojo zagarnic.</t>
  </si>
  <si>
    <t>Izvedba odvodnje s betonskimi cevmi fi 80 cm. Ureditev vtoka s kamnometom dolžine 5 m, ocenjena dolžina betonskih cevi 20 m, namestitev dveh protipovratnih loput na ceveh fi 80 cm s protipovratno loputo.</t>
  </si>
  <si>
    <t>38</t>
  </si>
  <si>
    <t>Izdelava delovnih platojev z dobavo tamponskega materiala in utrditvijo, za izgradnjo zidov in zložb, vključno z začasno preusmeritvijo vodotoka z zacevitvijo s cevmi ustreznega premera.</t>
  </si>
  <si>
    <t>Obstoječi meteorni iztoki iz TIDEFLEX cevi fi 80  do fi 100 cm; upoštevati podzidavo in podbetoniranje po detajlu meteornih odvodnikov</t>
  </si>
  <si>
    <t>UREDITEV MISLINJE V SLOVENJ GRADCU  V DOLŽINI 2600 m</t>
  </si>
  <si>
    <t>~ drevesa z deblom premera nad 50 cm; zaradi težkega dostopa in bližine objektov upoštevati odstranitev s HIABOM</t>
  </si>
  <si>
    <t xml:space="preserve">~ drevesa z deblom premera nad 50 cm; </t>
  </si>
  <si>
    <t>Posek in odstranitev grmovja in dreves, brez odstranitve štorov in korenin. Odlaganje v kupe, odvoz na začasno deponijo do 800m.</t>
  </si>
  <si>
    <t>Odstranitve štorov in korenin. Odlaganje v kupe, odvoz na začasno deponijo do 800m.</t>
  </si>
  <si>
    <t>Priprava sekancev iz materiala od čiščenja zarasti in prevoz  s tovornimi vozili na začasno deponijo - na  razdaljo za 800 m.</t>
  </si>
  <si>
    <t>Mletje materiala od čiščenja zarasti in prevoz  s tovornimi vozili na začasno deponijo z odlaganjem na humus - upošteva se  razdalja do 800 m.</t>
  </si>
  <si>
    <t>Izdelava delovnih platojev z dobavo tamponskega materiala in utrditvijo, vključno z izdelavo priključkov za dostope in izvedbo zavarovanja in zaščite ali potrebne zaščite prestavljenih komunalnih vodov.</t>
  </si>
  <si>
    <t>- upoštevan je regulacijski izkop in izkop za obrežna zavarovanja. Strojni izkop materiala, strojni premet izkopanega materiala, strojno nalaganje na transportno sredstvo, odvoz v začasno deponijo na razdaljo do 800 m, strojno razstiranje izkopanega materiala.</t>
  </si>
  <si>
    <t>Površina jezu znaša ca. 100 m2, stopnja znaša 2,0 m, dolžina jezu 9,0 m.V popisu upoštevati  vsa dela za rušenje jezu, vključno z odvozom na trajno deponijo.</t>
  </si>
  <si>
    <t>RUŠITEV OBSTOJEČEGA STOPENJSKEGA JEZU IZ KAMNA V BETONU V M82  in OBREŽNEGA BETONSKEGA ZAVAROVANJA.</t>
  </si>
  <si>
    <t>NAKLADANJE IN PREVOZ IZKOPANEGA MATERIALA na trajno deponijo do 25 km, s stroški deponiranja, razolaniranja, vključno z pridobitvijo evidenčnih listov in končnih poročil.</t>
  </si>
  <si>
    <t>Strojni zasip obrežnih zavarovanj z materialom III. Kat iz začasne deponije  (nalaganje na transportno sredstvo in dovoz iz deponije, razstiranje, utjevanje, formiranje brežin, na razdalji do 800 m).</t>
  </si>
  <si>
    <t>DOBAVA IN VGRADITEV ARMATURNIH MREŽ  Q503, razrez na gradbišču, vezanje armature (armiranje pragov, obrežnih zidov in obrežnih zavarovanj)</t>
  </si>
  <si>
    <t>Dobava, izdelava, premet  lomljenca, transport do 60 km, vgradnja lomljenca,  debeline nad 50 cm za oblogo,podslapja in tlake mostov.</t>
  </si>
  <si>
    <t>Izdelava dostopnih stopnic iz kamna v betonu C 20/25 do struge Mislinje; dolžina stopnic 4,5 m do 5,0 m, širina 1,2 m, debelina 0,8 m do 1,0 m. Upoštevati izkop, ročno zidanje, podložni beton debeline 20 cm, 10 m3 kamna v betonu.</t>
  </si>
  <si>
    <t>Dobava lomljenca, transport do 60 km, transport betona do 10 km, vgradnja lomljenca in betona, lomljenec min. premera 60 cm, beton min. debeline 30cm, globoko vtisnjen, da ni viden.</t>
  </si>
  <si>
    <t>Strojni izkop v  V. kat. , ocena  2% izkopa za temelje in regulacijskega izkopa</t>
  </si>
  <si>
    <t>predviden je odlov rib na petih  odsekih</t>
  </si>
  <si>
    <t>PREVOZ, DOBAVA IN VGRADNJA LESENE OBLICE fi 25 do 30 cm, l = 13m; izvedba lesenih pragov</t>
  </si>
  <si>
    <t>Dobava in montaža  jekleno lesenih varovalnih ograj za pešče in kolesarje na zidovih in obrežnih zavarovanjih. Ograjo sestavljajo 3 lesene horizontalne prečke katere se vijačno pritrdijo na stebriček preko kovinske plošče. Stebriček je v osnovi kovinski profil oblečen z leseno masko katerega se vijači ali zabija v podlago. Zgornja prečka je na višini min. 130 cm, vertikalni stebrički pa na osnem razmaku 200 cm.</t>
  </si>
  <si>
    <t>IZDELAVA BETONSKE KAPE</t>
  </si>
  <si>
    <t>39</t>
  </si>
  <si>
    <t xml:space="preserve">ZID IZ KAMNA V BETONU C25/30  - strojno- ročno zidanje, premet, lomljenec debeline nad 50 cm.  Zidanje v razmerju ca. 70% kamen, 30% beton. </t>
  </si>
  <si>
    <t>Dobava in vgradnja betonske kape na zid iz kamna v  betonu, dimenzij 100-80/12-15 (dobava na gradbišče, vgradnja na cementno malto).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</si>
</sst>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;#,##0;&quot;&quot;"/>
    <numFmt numFmtId="166" formatCode="#,##0.0"/>
    <numFmt numFmtId="167" formatCode="_-* #,##0.00\ _S_I_T_-;\-* #,##0.00\ _S_I_T_-;_-* &quot;-&quot;??\ _S_I_T_-;_-@_-"/>
  </numFmts>
  <fonts count="30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scheme val="minor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</font>
    <font>
      <sz val="10"/>
      <name val="Times"/>
      <family val="1"/>
      <charset val="238"/>
    </font>
    <font>
      <sz val="10"/>
      <name val="Times"/>
      <charset val="238"/>
    </font>
    <font>
      <sz val="10"/>
      <name val="Times New Roman CE"/>
      <family val="1"/>
      <charset val="238"/>
    </font>
    <font>
      <sz val="10"/>
      <name val="Times New Roman"/>
      <family val="1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sz val="10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 CE"/>
      <charset val="238"/>
    </font>
    <font>
      <sz val="10"/>
      <color rgb="FFFF0000"/>
      <name val="Times New Roman"/>
      <family val="1"/>
    </font>
    <font>
      <sz val="10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rgb="FFDCDCDC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8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39" fontId="9" fillId="0" borderId="11">
      <alignment horizontal="right" vertical="top" wrapText="1"/>
    </xf>
    <xf numFmtId="0" fontId="16" fillId="0" borderId="0"/>
    <xf numFmtId="164" fontId="17" fillId="0" borderId="0" applyFont="0" applyFill="0" applyBorder="0" applyAlignment="0" applyProtection="0"/>
    <xf numFmtId="0" fontId="27" fillId="0" borderId="0"/>
    <xf numFmtId="167" fontId="3" fillId="0" borderId="0" applyFont="0" applyFill="0" applyBorder="0" applyAlignment="0" applyProtection="0"/>
  </cellStyleXfs>
  <cellXfs count="138">
    <xf numFmtId="0" fontId="0" fillId="0" borderId="0" xfId="0"/>
    <xf numFmtId="0" fontId="4" fillId="0" borderId="0" xfId="0" applyFont="1"/>
    <xf numFmtId="0" fontId="8" fillId="0" borderId="1" xfId="2" quotePrefix="1" applyFont="1" applyBorder="1" applyAlignment="1">
      <alignment horizontal="left" vertical="center" wrapText="1"/>
    </xf>
    <xf numFmtId="0" fontId="8" fillId="0" borderId="2" xfId="2" applyFont="1" applyBorder="1" applyAlignment="1">
      <alignment horizontal="center" vertical="center" wrapText="1"/>
    </xf>
    <xf numFmtId="49" fontId="1" fillId="0" borderId="11" xfId="1" applyNumberFormat="1" applyFont="1" applyBorder="1" applyAlignment="1">
      <alignment horizontal="center" vertical="center"/>
    </xf>
    <xf numFmtId="4" fontId="2" fillId="0" borderId="13" xfId="4" applyNumberFormat="1" applyFont="1" applyBorder="1" applyAlignment="1">
      <alignment horizontal="left" vertical="center"/>
    </xf>
    <xf numFmtId="4" fontId="8" fillId="0" borderId="14" xfId="4" applyNumberFormat="1" applyFont="1" applyBorder="1" applyAlignment="1">
      <alignment horizontal="left" vertical="center"/>
    </xf>
    <xf numFmtId="49" fontId="2" fillId="0" borderId="13" xfId="1" applyNumberFormat="1" applyFont="1" applyBorder="1" applyAlignment="1">
      <alignment vertical="top"/>
    </xf>
    <xf numFmtId="0" fontId="8" fillId="0" borderId="15" xfId="1" applyFont="1" applyBorder="1" applyAlignment="1">
      <alignment horizontal="center" vertical="center"/>
    </xf>
    <xf numFmtId="49" fontId="1" fillId="0" borderId="15" xfId="1" applyNumberFormat="1" applyFont="1" applyBorder="1" applyAlignment="1">
      <alignment horizontal="center" vertical="center"/>
    </xf>
    <xf numFmtId="0" fontId="8" fillId="0" borderId="1" xfId="10" applyFont="1" applyBorder="1" applyAlignment="1">
      <alignment horizontal="center" vertical="center"/>
    </xf>
    <xf numFmtId="49" fontId="8" fillId="0" borderId="1" xfId="10" applyNumberFormat="1" applyFont="1" applyBorder="1" applyAlignment="1">
      <alignment horizontal="center" vertical="center"/>
    </xf>
    <xf numFmtId="0" fontId="3" fillId="0" borderId="0" xfId="3"/>
    <xf numFmtId="0" fontId="1" fillId="0" borderId="0" xfId="2" applyFont="1" applyAlignment="1">
      <alignment horizontal="left" vertical="center"/>
    </xf>
    <xf numFmtId="0" fontId="12" fillId="0" borderId="0" xfId="0" applyFont="1"/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4" fontId="4" fillId="0" borderId="0" xfId="0" applyNumberFormat="1" applyFont="1"/>
    <xf numFmtId="3" fontId="4" fillId="0" borderId="0" xfId="0" applyNumberFormat="1" applyFont="1"/>
    <xf numFmtId="165" fontId="6" fillId="0" borderId="0" xfId="0" applyNumberFormat="1" applyFont="1" applyAlignment="1">
      <alignment horizontal="centerContinuous" vertical="center"/>
    </xf>
    <xf numFmtId="165" fontId="4" fillId="0" borderId="0" xfId="0" applyNumberFormat="1" applyFont="1"/>
    <xf numFmtId="49" fontId="5" fillId="0" borderId="0" xfId="3" applyNumberFormat="1" applyFont="1" applyAlignment="1">
      <alignment horizontal="centerContinuous" vertical="center"/>
    </xf>
    <xf numFmtId="165" fontId="5" fillId="0" borderId="0" xfId="3" applyNumberFormat="1" applyFont="1" applyAlignment="1">
      <alignment horizontal="centerContinuous" vertical="center"/>
    </xf>
    <xf numFmtId="4" fontId="5" fillId="0" borderId="0" xfId="3" applyNumberFormat="1" applyFont="1" applyAlignment="1">
      <alignment horizontal="centerContinuous" vertical="center"/>
    </xf>
    <xf numFmtId="3" fontId="5" fillId="0" borderId="0" xfId="3" applyNumberFormat="1" applyFont="1" applyAlignment="1">
      <alignment horizontal="centerContinuous" vertical="center"/>
    </xf>
    <xf numFmtId="0" fontId="5" fillId="0" borderId="3" xfId="2" applyFont="1" applyBorder="1" applyAlignment="1">
      <alignment horizontal="left" vertical="center"/>
    </xf>
    <xf numFmtId="165" fontId="5" fillId="0" borderId="3" xfId="2" applyNumberFormat="1" applyFont="1" applyBorder="1" applyAlignment="1">
      <alignment vertical="center"/>
    </xf>
    <xf numFmtId="4" fontId="4" fillId="0" borderId="3" xfId="2" applyNumberFormat="1" applyFont="1" applyBorder="1" applyProtection="1">
      <protection locked="0"/>
    </xf>
    <xf numFmtId="0" fontId="5" fillId="0" borderId="9" xfId="2" applyFont="1" applyBorder="1" applyAlignment="1">
      <alignment horizontal="left" vertical="center"/>
    </xf>
    <xf numFmtId="165" fontId="5" fillId="0" borderId="9" xfId="2" applyNumberFormat="1" applyFont="1" applyBorder="1" applyAlignment="1">
      <alignment vertical="center"/>
    </xf>
    <xf numFmtId="4" fontId="5" fillId="0" borderId="14" xfId="4" applyNumberFormat="1" applyFont="1" applyBorder="1" applyAlignment="1">
      <alignment horizontal="left" vertical="center"/>
    </xf>
    <xf numFmtId="165" fontId="5" fillId="0" borderId="14" xfId="4" applyNumberFormat="1" applyFont="1" applyBorder="1" applyAlignment="1">
      <alignment vertical="center"/>
    </xf>
    <xf numFmtId="4" fontId="4" fillId="0" borderId="14" xfId="4" applyNumberFormat="1" applyFont="1" applyBorder="1" applyProtection="1">
      <protection locked="0"/>
    </xf>
    <xf numFmtId="4" fontId="5" fillId="0" borderId="13" xfId="4" applyNumberFormat="1" applyFont="1" applyBorder="1" applyAlignment="1">
      <alignment vertical="center"/>
    </xf>
    <xf numFmtId="4" fontId="4" fillId="0" borderId="0" xfId="3" applyNumberFormat="1" applyFont="1" applyAlignment="1" applyProtection="1">
      <alignment horizontal="centerContinuous"/>
      <protection locked="0"/>
    </xf>
    <xf numFmtId="0" fontId="5" fillId="0" borderId="1" xfId="10" applyFont="1" applyBorder="1" applyAlignment="1">
      <alignment horizontal="center" vertical="center"/>
    </xf>
    <xf numFmtId="165" fontId="5" fillId="0" borderId="1" xfId="10" applyNumberFormat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4" fontId="5" fillId="0" borderId="15" xfId="1" applyNumberFormat="1" applyFont="1" applyBorder="1" applyAlignment="1">
      <alignment horizontal="center" vertical="center"/>
    </xf>
    <xf numFmtId="4" fontId="4" fillId="0" borderId="13" xfId="1" applyNumberFormat="1" applyFont="1" applyBorder="1"/>
    <xf numFmtId="4" fontId="5" fillId="0" borderId="13" xfId="1" applyNumberFormat="1" applyFont="1" applyBorder="1"/>
    <xf numFmtId="4" fontId="0" fillId="0" borderId="0" xfId="0" applyNumberFormat="1"/>
    <xf numFmtId="0" fontId="14" fillId="0" borderId="0" xfId="2" applyFont="1" applyAlignment="1">
      <alignment horizontal="left" vertical="center"/>
    </xf>
    <xf numFmtId="0" fontId="3" fillId="0" borderId="0" xfId="3" applyAlignment="1">
      <alignment horizontal="centerContinuous" vertical="center"/>
    </xf>
    <xf numFmtId="0" fontId="3" fillId="0" borderId="0" xfId="1"/>
    <xf numFmtId="0" fontId="3" fillId="0" borderId="0" xfId="6"/>
    <xf numFmtId="4" fontId="5" fillId="0" borderId="1" xfId="0" applyNumberFormat="1" applyFont="1" applyBorder="1" applyAlignment="1">
      <alignment horizontal="center" vertical="center"/>
    </xf>
    <xf numFmtId="165" fontId="4" fillId="0" borderId="11" xfId="1" applyNumberFormat="1" applyFont="1" applyBorder="1" applyAlignment="1">
      <alignment horizontal="center" vertical="center"/>
    </xf>
    <xf numFmtId="4" fontId="11" fillId="0" borderId="0" xfId="0" applyNumberFormat="1" applyFont="1" applyProtection="1">
      <protection locked="0"/>
    </xf>
    <xf numFmtId="165" fontId="5" fillId="0" borderId="8" xfId="1" applyNumberFormat="1" applyFont="1" applyBorder="1" applyAlignment="1">
      <alignment horizontal="center" vertical="center"/>
    </xf>
    <xf numFmtId="4" fontId="5" fillId="0" borderId="8" xfId="1" applyNumberFormat="1" applyFont="1" applyBorder="1" applyAlignment="1">
      <alignment horizontal="center" vertical="center"/>
    </xf>
    <xf numFmtId="49" fontId="1" fillId="0" borderId="8" xfId="1" applyNumberFormat="1" applyFont="1" applyBorder="1" applyAlignment="1">
      <alignment horizontal="left" vertical="top"/>
    </xf>
    <xf numFmtId="14" fontId="15" fillId="0" borderId="8" xfId="1" quotePrefix="1" applyNumberFormat="1" applyFont="1" applyBorder="1" applyAlignment="1">
      <alignment horizontal="left" vertical="top"/>
    </xf>
    <xf numFmtId="4" fontId="11" fillId="0" borderId="11" xfId="0" applyNumberFormat="1" applyFont="1" applyBorder="1"/>
    <xf numFmtId="4" fontId="11" fillId="0" borderId="8" xfId="0" applyNumberFormat="1" applyFont="1" applyBorder="1"/>
    <xf numFmtId="0" fontId="5" fillId="0" borderId="8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/>
    </xf>
    <xf numFmtId="49" fontId="2" fillId="0" borderId="17" xfId="1" applyNumberFormat="1" applyFont="1" applyBorder="1" applyAlignment="1">
      <alignment vertical="top"/>
    </xf>
    <xf numFmtId="0" fontId="4" fillId="0" borderId="17" xfId="1" applyFont="1" applyBorder="1" applyAlignment="1">
      <alignment horizontal="center"/>
    </xf>
    <xf numFmtId="4" fontId="5" fillId="0" borderId="17" xfId="1" applyNumberFormat="1" applyFont="1" applyBorder="1"/>
    <xf numFmtId="4" fontId="4" fillId="0" borderId="17" xfId="1" applyNumberFormat="1" applyFont="1" applyBorder="1"/>
    <xf numFmtId="0" fontId="8" fillId="0" borderId="8" xfId="1" applyFont="1" applyBorder="1" applyAlignment="1">
      <alignment horizontal="left" vertical="top"/>
    </xf>
    <xf numFmtId="0" fontId="6" fillId="0" borderId="13" xfId="1" applyFont="1" applyBorder="1" applyAlignment="1">
      <alignment horizontal="left" vertical="top"/>
    </xf>
    <xf numFmtId="0" fontId="6" fillId="0" borderId="17" xfId="1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49" fontId="18" fillId="0" borderId="0" xfId="0" applyNumberFormat="1" applyFont="1" applyAlignment="1">
      <alignment wrapText="1"/>
    </xf>
    <xf numFmtId="4" fontId="22" fillId="0" borderId="0" xfId="0" applyNumberFormat="1" applyFont="1" applyAlignment="1">
      <alignment horizontal="center"/>
    </xf>
    <xf numFmtId="49" fontId="18" fillId="0" borderId="12" xfId="0" applyNumberFormat="1" applyFont="1" applyBorder="1" applyAlignment="1">
      <alignment wrapText="1"/>
    </xf>
    <xf numFmtId="49" fontId="20" fillId="0" borderId="12" xfId="0" applyNumberFormat="1" applyFont="1" applyBorder="1" applyAlignment="1">
      <alignment horizontal="left" vertical="top" wrapText="1"/>
    </xf>
    <xf numFmtId="4" fontId="21" fillId="0" borderId="12" xfId="15" applyNumberFormat="1" applyFont="1" applyFill="1" applyBorder="1" applyAlignment="1" applyProtection="1">
      <alignment wrapText="1"/>
    </xf>
    <xf numFmtId="4" fontId="21" fillId="0" borderId="12" xfId="15" applyNumberFormat="1" applyFont="1" applyFill="1" applyBorder="1" applyAlignment="1" applyProtection="1">
      <alignment horizontal="left"/>
    </xf>
    <xf numFmtId="49" fontId="19" fillId="0" borderId="12" xfId="0" applyNumberFormat="1" applyFont="1" applyBorder="1" applyAlignment="1">
      <alignment horizontal="left" vertical="top" wrapText="1"/>
    </xf>
    <xf numFmtId="4" fontId="22" fillId="0" borderId="12" xfId="15" applyNumberFormat="1" applyFont="1" applyFill="1" applyBorder="1" applyAlignment="1" applyProtection="1">
      <alignment wrapText="1"/>
      <protection locked="0"/>
    </xf>
    <xf numFmtId="4" fontId="21" fillId="0" borderId="20" xfId="15" applyNumberFormat="1" applyFont="1" applyFill="1" applyBorder="1" applyProtection="1"/>
    <xf numFmtId="4" fontId="23" fillId="0" borderId="20" xfId="15" applyNumberFormat="1" applyFont="1" applyFill="1" applyBorder="1" applyAlignment="1" applyProtection="1">
      <alignment wrapText="1"/>
    </xf>
    <xf numFmtId="4" fontId="23" fillId="0" borderId="12" xfId="15" applyNumberFormat="1" applyFont="1" applyFill="1" applyBorder="1" applyProtection="1"/>
    <xf numFmtId="49" fontId="22" fillId="0" borderId="12" xfId="0" applyNumberFormat="1" applyFont="1" applyBorder="1" applyAlignment="1">
      <alignment horizontal="left" vertical="top" wrapText="1"/>
    </xf>
    <xf numFmtId="4" fontId="21" fillId="0" borderId="12" xfId="15" applyNumberFormat="1" applyFont="1" applyFill="1" applyBorder="1" applyProtection="1"/>
    <xf numFmtId="4" fontId="21" fillId="0" borderId="12" xfId="15" applyNumberFormat="1" applyFont="1" applyFill="1" applyBorder="1" applyProtection="1">
      <protection locked="0"/>
    </xf>
    <xf numFmtId="4" fontId="22" fillId="0" borderId="11" xfId="0" applyNumberFormat="1" applyFont="1" applyBorder="1" applyAlignment="1">
      <alignment horizontal="center"/>
    </xf>
    <xf numFmtId="0" fontId="7" fillId="0" borderId="6" xfId="8" applyFont="1" applyBorder="1" applyAlignment="1">
      <alignment horizontal="justify" vertical="top" wrapText="1"/>
    </xf>
    <xf numFmtId="49" fontId="18" fillId="0" borderId="22" xfId="0" applyNumberFormat="1" applyFont="1" applyBorder="1" applyAlignment="1">
      <alignment wrapText="1"/>
    </xf>
    <xf numFmtId="16" fontId="3" fillId="0" borderId="12" xfId="9" applyNumberFormat="1" applyBorder="1" applyAlignment="1">
      <alignment horizontal="justify" vertical="top" wrapText="1"/>
    </xf>
    <xf numFmtId="16" fontId="3" fillId="0" borderId="19" xfId="9" applyNumberFormat="1" applyBorder="1" applyAlignment="1">
      <alignment horizontal="justify" vertical="top" wrapText="1"/>
    </xf>
    <xf numFmtId="49" fontId="1" fillId="0" borderId="21" xfId="1" applyNumberFormat="1" applyFont="1" applyBorder="1" applyAlignment="1">
      <alignment horizontal="center" vertical="center"/>
    </xf>
    <xf numFmtId="4" fontId="22" fillId="0" borderId="11" xfId="15" applyNumberFormat="1" applyFont="1" applyBorder="1" applyAlignment="1" applyProtection="1">
      <alignment horizontal="center"/>
      <protection locked="0"/>
    </xf>
    <xf numFmtId="4" fontId="22" fillId="0" borderId="11" xfId="15" applyNumberFormat="1" applyFont="1" applyBorder="1" applyAlignment="1" applyProtection="1">
      <alignment horizontal="right"/>
      <protection locked="0"/>
    </xf>
    <xf numFmtId="4" fontId="22" fillId="4" borderId="11" xfId="15" applyNumberFormat="1" applyFont="1" applyFill="1" applyBorder="1" applyAlignment="1" applyProtection="1">
      <alignment horizontal="center"/>
      <protection locked="0"/>
    </xf>
    <xf numFmtId="49" fontId="1" fillId="0" borderId="8" xfId="1" applyNumberFormat="1" applyFont="1" applyBorder="1" applyAlignment="1">
      <alignment vertical="center"/>
    </xf>
    <xf numFmtId="0" fontId="8" fillId="0" borderId="16" xfId="2" applyFont="1" applyBorder="1" applyAlignment="1">
      <alignment horizontal="left" vertical="center" wrapText="1"/>
    </xf>
    <xf numFmtId="4" fontId="5" fillId="0" borderId="9" xfId="2" applyNumberFormat="1" applyFont="1" applyBorder="1" applyProtection="1">
      <protection locked="0"/>
    </xf>
    <xf numFmtId="4" fontId="5" fillId="0" borderId="7" xfId="0" applyNumberFormat="1" applyFont="1" applyBorder="1" applyAlignment="1">
      <alignment horizontal="right" vertical="center"/>
    </xf>
    <xf numFmtId="49" fontId="1" fillId="0" borderId="24" xfId="1" applyNumberFormat="1" applyFont="1" applyBorder="1" applyAlignment="1">
      <alignment vertical="center"/>
    </xf>
    <xf numFmtId="49" fontId="6" fillId="0" borderId="23" xfId="3" applyNumberFormat="1" applyFont="1" applyBorder="1" applyAlignment="1">
      <alignment vertical="top"/>
    </xf>
    <xf numFmtId="0" fontId="2" fillId="0" borderId="23" xfId="0" applyFont="1" applyBorder="1"/>
    <xf numFmtId="49" fontId="18" fillId="0" borderId="18" xfId="0" applyNumberFormat="1" applyFont="1" applyBorder="1" applyAlignment="1">
      <alignment vertical="center" wrapText="1"/>
    </xf>
    <xf numFmtId="49" fontId="18" fillId="0" borderId="11" xfId="0" applyNumberFormat="1" applyFont="1" applyBorder="1" applyAlignment="1">
      <alignment vertical="center" wrapText="1"/>
    </xf>
    <xf numFmtId="0" fontId="22" fillId="0" borderId="8" xfId="8" applyFont="1" applyBorder="1" applyAlignment="1">
      <alignment horizontal="center"/>
    </xf>
    <xf numFmtId="4" fontId="22" fillId="0" borderId="18" xfId="15" applyNumberFormat="1" applyFont="1" applyBorder="1" applyAlignment="1" applyProtection="1">
      <alignment horizontal="right"/>
      <protection locked="0"/>
    </xf>
    <xf numFmtId="166" fontId="22" fillId="0" borderId="18" xfId="0" applyNumberFormat="1" applyFont="1" applyBorder="1"/>
    <xf numFmtId="4" fontId="25" fillId="0" borderId="8" xfId="0" applyNumberFormat="1" applyFont="1" applyBorder="1"/>
    <xf numFmtId="4" fontId="22" fillId="0" borderId="8" xfId="6" applyNumberFormat="1" applyFont="1" applyBorder="1"/>
    <xf numFmtId="4" fontId="22" fillId="0" borderId="11" xfId="8" applyNumberFormat="1" applyFont="1" applyBorder="1"/>
    <xf numFmtId="166" fontId="22" fillId="0" borderId="11" xfId="0" applyNumberFormat="1" applyFont="1" applyBorder="1"/>
    <xf numFmtId="0" fontId="22" fillId="0" borderId="11" xfId="9" applyFont="1" applyBorder="1" applyAlignment="1">
      <alignment horizontal="center"/>
    </xf>
    <xf numFmtId="4" fontId="25" fillId="0" borderId="11" xfId="0" applyNumberFormat="1" applyFont="1" applyBorder="1"/>
    <xf numFmtId="4" fontId="22" fillId="0" borderId="11" xfId="6" applyNumberFormat="1" applyFont="1" applyBorder="1"/>
    <xf numFmtId="4" fontId="26" fillId="0" borderId="11" xfId="15" applyNumberFormat="1" applyFont="1" applyFill="1" applyBorder="1" applyProtection="1"/>
    <xf numFmtId="4" fontId="26" fillId="0" borderId="11" xfId="0" applyNumberFormat="1" applyFont="1" applyBorder="1"/>
    <xf numFmtId="0" fontId="22" fillId="0" borderId="21" xfId="9" applyFont="1" applyBorder="1" applyAlignment="1">
      <alignment horizontal="center"/>
    </xf>
    <xf numFmtId="4" fontId="22" fillId="0" borderId="21" xfId="8" applyNumberFormat="1" applyFont="1" applyBorder="1"/>
    <xf numFmtId="4" fontId="25" fillId="0" borderId="21" xfId="0" applyNumberFormat="1" applyFont="1" applyBorder="1"/>
    <xf numFmtId="4" fontId="22" fillId="0" borderId="21" xfId="6" applyNumberFormat="1" applyFont="1" applyBorder="1"/>
    <xf numFmtId="49" fontId="19" fillId="4" borderId="0" xfId="0" applyNumberFormat="1" applyFont="1" applyFill="1" applyAlignment="1">
      <alignment horizontal="left" vertical="top" wrapText="1"/>
    </xf>
    <xf numFmtId="4" fontId="24" fillId="0" borderId="0" xfId="15" applyNumberFormat="1" applyFont="1" applyFill="1"/>
    <xf numFmtId="4" fontId="23" fillId="0" borderId="12" xfId="15" applyNumberFormat="1" applyFont="1" applyFill="1" applyBorder="1" applyAlignment="1" applyProtection="1">
      <alignment wrapText="1"/>
    </xf>
    <xf numFmtId="4" fontId="23" fillId="0" borderId="0" xfId="15" applyNumberFormat="1" applyFont="1" applyFill="1" applyBorder="1"/>
    <xf numFmtId="1" fontId="24" fillId="0" borderId="0" xfId="0" applyNumberFormat="1" applyFont="1"/>
    <xf numFmtId="4" fontId="24" fillId="0" borderId="0" xfId="0" applyNumberFormat="1" applyFont="1"/>
    <xf numFmtId="4" fontId="24" fillId="0" borderId="11" xfId="15" applyNumberFormat="1" applyFont="1" applyFill="1" applyBorder="1"/>
    <xf numFmtId="4" fontId="24" fillId="0" borderId="12" xfId="15" applyNumberFormat="1" applyFont="1" applyFill="1" applyBorder="1"/>
    <xf numFmtId="4" fontId="22" fillId="0" borderId="11" xfId="8" applyNumberFormat="1" applyFont="1" applyBorder="1" applyAlignment="1">
      <alignment horizontal="center"/>
    </xf>
    <xf numFmtId="16" fontId="22" fillId="0" borderId="12" xfId="9" applyNumberFormat="1" applyFont="1" applyBorder="1" applyAlignment="1">
      <alignment horizontal="justify" vertical="top" wrapText="1"/>
    </xf>
    <xf numFmtId="49" fontId="20" fillId="0" borderId="0" xfId="0" applyNumberFormat="1" applyFont="1" applyAlignment="1">
      <alignment horizontal="left" vertical="top" wrapText="1"/>
    </xf>
    <xf numFmtId="4" fontId="22" fillId="0" borderId="8" xfId="8" applyNumberFormat="1" applyFont="1" applyBorder="1" applyAlignment="1">
      <alignment horizontal="center"/>
    </xf>
    <xf numFmtId="165" fontId="22" fillId="0" borderId="8" xfId="8" applyNumberFormat="1" applyFont="1" applyBorder="1" applyAlignment="1">
      <alignment horizontal="center"/>
    </xf>
    <xf numFmtId="0" fontId="3" fillId="0" borderId="11" xfId="1" applyBorder="1"/>
    <xf numFmtId="0" fontId="29" fillId="0" borderId="0" xfId="1" applyFont="1"/>
    <xf numFmtId="0" fontId="29" fillId="0" borderId="0" xfId="6" applyFont="1"/>
    <xf numFmtId="49" fontId="28" fillId="0" borderId="11" xfId="0" applyNumberFormat="1" applyFont="1" applyBorder="1" applyAlignment="1">
      <alignment vertical="center" wrapText="1"/>
    </xf>
    <xf numFmtId="0" fontId="29" fillId="4" borderId="0" xfId="1" applyFont="1" applyFill="1"/>
    <xf numFmtId="4" fontId="24" fillId="4" borderId="0" xfId="15" applyNumberFormat="1" applyFont="1" applyFill="1"/>
    <xf numFmtId="0" fontId="10" fillId="2" borderId="2" xfId="12" applyFont="1" applyFill="1" applyBorder="1" applyAlignment="1">
      <alignment horizontal="center" vertical="center" wrapText="1" readingOrder="1"/>
    </xf>
    <xf numFmtId="0" fontId="0" fillId="3" borderId="3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</cellXfs>
  <cellStyles count="18">
    <cellStyle name="Keš" xfId="13" xr:uid="{00000000-0005-0000-0000-000001000000}"/>
    <cellStyle name="Navadno" xfId="0" builtinId="0"/>
    <cellStyle name="Navadno 2" xfId="7" xr:uid="{00000000-0005-0000-0000-000002000000}"/>
    <cellStyle name="Navadno 2 2" xfId="11" xr:uid="{00000000-0005-0000-0000-000003000000}"/>
    <cellStyle name="Navadno 3" xfId="14" xr:uid="{00000000-0005-0000-0000-000004000000}"/>
    <cellStyle name="Navadno_110pomocopazovanje" xfId="9" xr:uid="{00000000-0005-0000-0000-000005000000}"/>
    <cellStyle name="Navadno_11zemdela" xfId="8" xr:uid="{00000000-0005-0000-0000-000006000000}"/>
    <cellStyle name="Navadno_13Prelivi" xfId="1" xr:uid="{00000000-0005-0000-0000-000007000000}"/>
    <cellStyle name="Navadno_15natokzidovi" xfId="6" xr:uid="{00000000-0005-0000-0000-000008000000}"/>
    <cellStyle name="Navadno_18ureditev okolice" xfId="3" xr:uid="{00000000-0005-0000-0000-000009000000}"/>
    <cellStyle name="Navadno_1JEZOVNAZGRADBA" xfId="2" xr:uid="{00000000-0005-0000-0000-00000A000000}"/>
    <cellStyle name="Navadno_221propustlevibreg" xfId="10" xr:uid="{00000000-0005-0000-0000-00000B000000}"/>
    <cellStyle name="Navadno_hebos18L" xfId="4" xr:uid="{00000000-0005-0000-0000-00000C000000}"/>
    <cellStyle name="Normal 2" xfId="12" xr:uid="{00000000-0005-0000-0000-00000E000000}"/>
    <cellStyle name="Normal 5" xfId="5" xr:uid="{00000000-0005-0000-0000-00000F000000}"/>
    <cellStyle name="Normal_kanal S1" xfId="16" xr:uid="{00000000-0005-0000-0000-000010000000}"/>
    <cellStyle name="Vejica" xfId="15" builtinId="3"/>
    <cellStyle name="Vejica 2" xfId="17" xr:uid="{EE81528C-4329-4777-A2B0-FE6CCE7FE7E1}"/>
  </cellStyles>
  <dxfs count="0"/>
  <tableStyles count="0" defaultTableStyle="TableStyleMedium2" defaultPivotStyle="PivotStyleLight16"/>
  <colors>
    <mruColors>
      <color rgb="FFFF7C80"/>
      <color rgb="FFFF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M129"/>
  <sheetViews>
    <sheetView showZeros="0" tabSelected="1" view="pageLayout" topLeftCell="A142" zoomScaleNormal="136" zoomScaleSheetLayoutView="100" workbookViewId="0">
      <selection activeCell="G65" sqref="G65"/>
    </sheetView>
  </sheetViews>
  <sheetFormatPr defaultColWidth="9.109375" defaultRowHeight="14.4" x14ac:dyDescent="0.3"/>
  <cols>
    <col min="1" max="1" width="5" style="1" customWidth="1"/>
    <col min="2" max="2" width="32.33203125" style="1" customWidth="1"/>
    <col min="3" max="3" width="5.33203125" style="1" customWidth="1"/>
    <col min="4" max="4" width="10.33203125" style="20" bestFit="1" customWidth="1"/>
    <col min="5" max="5" width="10.6640625" style="48" customWidth="1"/>
    <col min="6" max="6" width="15.6640625" style="17" customWidth="1"/>
    <col min="7" max="7" width="23.109375" customWidth="1"/>
    <col min="8" max="8" width="10.5546875" bestFit="1" customWidth="1"/>
    <col min="9" max="9" width="18.88671875" customWidth="1"/>
    <col min="10" max="10" width="8" bestFit="1" customWidth="1"/>
    <col min="11" max="12" width="13.88671875" style="41" customWidth="1"/>
    <col min="13" max="13" width="9.109375" style="41"/>
  </cols>
  <sheetData>
    <row r="1" spans="1:8" s="14" customFormat="1" ht="33.6" customHeight="1" x14ac:dyDescent="0.3">
      <c r="A1" s="132" t="s">
        <v>92</v>
      </c>
      <c r="B1" s="133"/>
      <c r="C1" s="133"/>
      <c r="D1" s="133"/>
      <c r="E1" s="133"/>
      <c r="F1" s="134"/>
      <c r="G1"/>
      <c r="H1"/>
    </row>
    <row r="3" spans="1:8" s="17" customFormat="1" ht="13.8" x14ac:dyDescent="0.25">
      <c r="A3" s="42" t="s">
        <v>34</v>
      </c>
      <c r="B3" s="15"/>
      <c r="C3" s="15"/>
      <c r="D3" s="16"/>
      <c r="F3" s="18"/>
    </row>
    <row r="4" spans="1:8" s="17" customFormat="1" ht="13.8" x14ac:dyDescent="0.25">
      <c r="A4" s="42"/>
      <c r="B4" s="15"/>
      <c r="C4" s="15"/>
      <c r="D4" s="16"/>
      <c r="F4" s="18"/>
    </row>
    <row r="5" spans="1:8" s="12" customFormat="1" ht="13.2" x14ac:dyDescent="0.25">
      <c r="A5" s="19" t="s">
        <v>0</v>
      </c>
      <c r="B5" s="19"/>
      <c r="C5" s="21"/>
      <c r="D5" s="22"/>
      <c r="E5" s="23"/>
      <c r="F5" s="24"/>
    </row>
    <row r="6" spans="1:8" s="12" customFormat="1" ht="13.2" x14ac:dyDescent="0.25">
      <c r="A6" s="19"/>
      <c r="B6" s="19"/>
      <c r="C6" s="21"/>
      <c r="D6" s="22"/>
      <c r="E6" s="23"/>
      <c r="F6" s="24"/>
    </row>
    <row r="7" spans="1:8" s="17" customFormat="1" ht="13.8" x14ac:dyDescent="0.25">
      <c r="A7" s="13"/>
      <c r="B7" s="15"/>
      <c r="C7" s="15"/>
      <c r="D7" s="16"/>
      <c r="E7" s="48"/>
    </row>
    <row r="8" spans="1:8" s="17" customFormat="1" ht="13.2" x14ac:dyDescent="0.25">
      <c r="A8" s="2" t="s">
        <v>1</v>
      </c>
      <c r="B8" s="3" t="s">
        <v>2</v>
      </c>
      <c r="C8" s="25"/>
      <c r="D8" s="26"/>
      <c r="E8" s="27"/>
      <c r="F8" s="46" t="s">
        <v>3</v>
      </c>
    </row>
    <row r="9" spans="1:8" s="17" customFormat="1" ht="26.4" x14ac:dyDescent="0.25">
      <c r="A9" s="92"/>
      <c r="B9" s="89" t="s">
        <v>35</v>
      </c>
      <c r="C9" s="28"/>
      <c r="D9" s="29"/>
      <c r="E9" s="90"/>
      <c r="F9" s="91"/>
    </row>
    <row r="10" spans="1:8" s="17" customFormat="1" thickBot="1" x14ac:dyDescent="0.3">
      <c r="A10" s="88"/>
      <c r="B10" s="89"/>
      <c r="C10" s="28"/>
      <c r="D10" s="29"/>
      <c r="E10" s="90"/>
      <c r="F10" s="91"/>
    </row>
    <row r="11" spans="1:8" ht="15.6" thickTop="1" thickBot="1" x14ac:dyDescent="0.35">
      <c r="A11" s="5"/>
      <c r="B11" s="6" t="s">
        <v>4</v>
      </c>
      <c r="C11" s="30"/>
      <c r="D11" s="31"/>
      <c r="E11" s="32"/>
      <c r="F11" s="33"/>
    </row>
    <row r="12" spans="1:8" s="12" customFormat="1" ht="13.8" thickTop="1" x14ac:dyDescent="0.25">
      <c r="A12" s="93"/>
      <c r="B12" s="43"/>
      <c r="C12" s="21"/>
      <c r="D12" s="22"/>
      <c r="E12" s="34"/>
      <c r="F12" s="23"/>
    </row>
    <row r="13" spans="1:8" s="44" customFormat="1" ht="13.8" x14ac:dyDescent="0.3">
      <c r="A13" s="94"/>
      <c r="B13" s="1"/>
      <c r="C13" s="1"/>
      <c r="D13" s="20"/>
      <c r="E13" s="48"/>
      <c r="F13" s="17"/>
    </row>
    <row r="14" spans="1:8" s="44" customFormat="1" ht="13.2" x14ac:dyDescent="0.25">
      <c r="A14" s="11" t="s">
        <v>1</v>
      </c>
      <c r="B14" s="10" t="s">
        <v>2</v>
      </c>
      <c r="C14" s="35" t="s">
        <v>6</v>
      </c>
      <c r="D14" s="36" t="s">
        <v>5</v>
      </c>
      <c r="E14" s="36" t="s">
        <v>8</v>
      </c>
      <c r="F14" s="64" t="s">
        <v>9</v>
      </c>
    </row>
    <row r="15" spans="1:8" s="44" customFormat="1" ht="13.8" x14ac:dyDescent="0.25">
      <c r="A15" s="9"/>
      <c r="B15" s="8"/>
      <c r="C15" s="37"/>
      <c r="D15" s="47"/>
      <c r="E15" s="53">
        <v>0</v>
      </c>
      <c r="F15" s="38"/>
    </row>
    <row r="16" spans="1:8" s="44" customFormat="1" ht="13.8" x14ac:dyDescent="0.25">
      <c r="A16" s="51"/>
      <c r="B16" s="135" t="s">
        <v>35</v>
      </c>
      <c r="C16" s="136"/>
      <c r="D16" s="136"/>
      <c r="E16" s="136"/>
      <c r="F16" s="137"/>
    </row>
    <row r="17" spans="1:11" s="44" customFormat="1" ht="13.8" x14ac:dyDescent="0.25">
      <c r="A17" s="51"/>
      <c r="B17" s="61"/>
      <c r="C17" s="55"/>
      <c r="D17" s="49"/>
      <c r="E17" s="54"/>
      <c r="F17" s="50"/>
    </row>
    <row r="18" spans="1:11" s="44" customFormat="1" ht="45.75" customHeight="1" x14ac:dyDescent="0.25">
      <c r="A18" s="95" t="s">
        <v>36</v>
      </c>
      <c r="B18" s="65" t="s">
        <v>10</v>
      </c>
      <c r="C18" s="97" t="s">
        <v>7</v>
      </c>
      <c r="D18" s="124">
        <v>2600</v>
      </c>
      <c r="E18" s="98"/>
      <c r="F18" s="99">
        <f>D18*E18</f>
        <v>0</v>
      </c>
      <c r="K18" s="45"/>
    </row>
    <row r="19" spans="1:11" s="44" customFormat="1" ht="12" customHeight="1" x14ac:dyDescent="0.25">
      <c r="A19" s="52"/>
      <c r="B19" s="80"/>
      <c r="C19" s="97"/>
      <c r="D19" s="125"/>
      <c r="E19" s="100"/>
      <c r="F19" s="101"/>
      <c r="K19" s="45"/>
    </row>
    <row r="20" spans="1:11" s="44" customFormat="1" ht="63" customHeight="1" x14ac:dyDescent="0.25">
      <c r="A20" s="96" t="s">
        <v>37</v>
      </c>
      <c r="B20" s="81" t="s">
        <v>11</v>
      </c>
      <c r="C20" s="66" t="s">
        <v>26</v>
      </c>
      <c r="D20" s="121">
        <v>2</v>
      </c>
      <c r="E20" s="86"/>
      <c r="F20" s="103">
        <f>D20*E20</f>
        <v>0</v>
      </c>
      <c r="K20" s="45"/>
    </row>
    <row r="21" spans="1:11" s="44" customFormat="1" ht="10.199999999999999" customHeight="1" x14ac:dyDescent="0.25">
      <c r="A21" s="4"/>
      <c r="B21" s="82"/>
      <c r="C21" s="104"/>
      <c r="D21" s="121"/>
      <c r="E21" s="105"/>
      <c r="F21" s="106"/>
      <c r="K21" s="45"/>
    </row>
    <row r="22" spans="1:11" s="44" customFormat="1" ht="117" customHeight="1" x14ac:dyDescent="0.25">
      <c r="A22" s="96" t="s">
        <v>38</v>
      </c>
      <c r="B22" s="67" t="s">
        <v>83</v>
      </c>
      <c r="C22" s="66" t="s">
        <v>26</v>
      </c>
      <c r="D22" s="121">
        <v>16</v>
      </c>
      <c r="E22" s="86"/>
      <c r="F22" s="103">
        <f>D22*E22</f>
        <v>0</v>
      </c>
      <c r="G22" s="113"/>
      <c r="K22" s="45"/>
    </row>
    <row r="23" spans="1:11" s="44" customFormat="1" ht="13.2" x14ac:dyDescent="0.25">
      <c r="A23" s="96"/>
      <c r="B23" s="82"/>
      <c r="C23" s="104"/>
      <c r="D23" s="102"/>
      <c r="E23" s="105"/>
      <c r="F23" s="106"/>
      <c r="K23" s="45"/>
    </row>
    <row r="24" spans="1:11" s="44" customFormat="1" ht="54.75" customHeight="1" x14ac:dyDescent="0.25">
      <c r="A24" s="96" t="s">
        <v>39</v>
      </c>
      <c r="B24" s="65" t="s">
        <v>95</v>
      </c>
      <c r="C24" s="104"/>
      <c r="D24" s="102"/>
      <c r="E24" s="105"/>
      <c r="F24" s="106"/>
      <c r="K24" s="45"/>
    </row>
    <row r="25" spans="1:11" s="44" customFormat="1" ht="13.2" x14ac:dyDescent="0.25">
      <c r="A25" s="96"/>
      <c r="B25" s="67" t="s">
        <v>12</v>
      </c>
      <c r="C25" s="79" t="s">
        <v>15</v>
      </c>
      <c r="D25" s="87">
        <v>6000</v>
      </c>
      <c r="E25" s="86"/>
      <c r="F25" s="103">
        <f>D25*E25</f>
        <v>0</v>
      </c>
      <c r="K25" s="45"/>
    </row>
    <row r="26" spans="1:11" s="44" customFormat="1" ht="26.4" x14ac:dyDescent="0.25">
      <c r="A26" s="96"/>
      <c r="B26" s="67" t="s">
        <v>13</v>
      </c>
      <c r="C26" s="79" t="s">
        <v>16</v>
      </c>
      <c r="D26" s="85">
        <v>70</v>
      </c>
      <c r="E26" s="86"/>
      <c r="F26" s="103">
        <f>D26*E26</f>
        <v>0</v>
      </c>
      <c r="K26" s="45"/>
    </row>
    <row r="27" spans="1:11" s="44" customFormat="1" ht="26.4" x14ac:dyDescent="0.25">
      <c r="A27" s="96"/>
      <c r="B27" s="67" t="s">
        <v>14</v>
      </c>
      <c r="C27" s="79" t="s">
        <v>16</v>
      </c>
      <c r="D27" s="85">
        <v>40</v>
      </c>
      <c r="E27" s="86"/>
      <c r="F27" s="103">
        <f>D27*E27</f>
        <v>0</v>
      </c>
      <c r="K27" s="45"/>
    </row>
    <row r="28" spans="1:11" s="44" customFormat="1" ht="13.2" x14ac:dyDescent="0.25">
      <c r="A28" s="96"/>
      <c r="B28" s="67" t="s">
        <v>94</v>
      </c>
      <c r="C28" s="79" t="s">
        <v>16</v>
      </c>
      <c r="D28" s="85">
        <v>20</v>
      </c>
      <c r="E28" s="86"/>
      <c r="F28" s="103">
        <f>D28*E28</f>
        <v>0</v>
      </c>
      <c r="K28" s="45"/>
    </row>
    <row r="29" spans="1:11" s="44" customFormat="1" ht="40.200000000000003" customHeight="1" x14ac:dyDescent="0.25">
      <c r="A29" s="96"/>
      <c r="B29" s="67" t="s">
        <v>93</v>
      </c>
      <c r="C29" s="79" t="s">
        <v>16</v>
      </c>
      <c r="D29" s="85">
        <v>8</v>
      </c>
      <c r="E29" s="105"/>
      <c r="F29" s="106"/>
      <c r="K29" s="45"/>
    </row>
    <row r="30" spans="1:11" s="44" customFormat="1" ht="14.4" customHeight="1" x14ac:dyDescent="0.25">
      <c r="A30" s="96"/>
      <c r="B30" s="65"/>
      <c r="C30" s="104"/>
      <c r="D30" s="102"/>
      <c r="E30" s="105"/>
      <c r="F30" s="106"/>
      <c r="K30" s="45"/>
    </row>
    <row r="31" spans="1:11" s="44" customFormat="1" ht="40.200000000000003" customHeight="1" x14ac:dyDescent="0.25">
      <c r="A31" s="96" t="s">
        <v>40</v>
      </c>
      <c r="B31" s="65" t="s">
        <v>96</v>
      </c>
      <c r="C31" s="104"/>
      <c r="D31" s="102"/>
      <c r="E31" s="105"/>
      <c r="F31" s="106"/>
      <c r="K31" s="45"/>
    </row>
    <row r="32" spans="1:11" s="44" customFormat="1" ht="13.2" x14ac:dyDescent="0.25">
      <c r="A32" s="96"/>
      <c r="B32" s="65"/>
      <c r="C32" s="104" t="s">
        <v>26</v>
      </c>
      <c r="D32" s="121">
        <v>1</v>
      </c>
      <c r="E32" s="105"/>
      <c r="F32" s="106"/>
      <c r="K32" s="45"/>
    </row>
    <row r="33" spans="1:11" s="44" customFormat="1" ht="13.2" x14ac:dyDescent="0.25">
      <c r="A33" s="96"/>
      <c r="B33" s="82"/>
      <c r="C33" s="104"/>
      <c r="D33" s="102"/>
      <c r="E33" s="105"/>
      <c r="F33" s="106"/>
      <c r="K33" s="45"/>
    </row>
    <row r="34" spans="1:11" s="44" customFormat="1" ht="52.5" customHeight="1" x14ac:dyDescent="0.25">
      <c r="A34" s="96" t="s">
        <v>41</v>
      </c>
      <c r="B34" s="67" t="s">
        <v>97</v>
      </c>
      <c r="C34" s="79" t="s">
        <v>17</v>
      </c>
      <c r="D34" s="85">
        <v>700</v>
      </c>
      <c r="E34" s="86"/>
      <c r="F34" s="103">
        <f>D34*E34</f>
        <v>0</v>
      </c>
      <c r="K34" s="45"/>
    </row>
    <row r="35" spans="1:11" s="44" customFormat="1" ht="13.8" x14ac:dyDescent="0.25">
      <c r="A35" s="4"/>
      <c r="B35" s="82"/>
      <c r="C35" s="104"/>
      <c r="D35" s="102"/>
      <c r="E35" s="105"/>
      <c r="F35" s="106"/>
      <c r="K35" s="45"/>
    </row>
    <row r="36" spans="1:11" s="44" customFormat="1" ht="52.8" x14ac:dyDescent="0.25">
      <c r="A36" s="96" t="s">
        <v>42</v>
      </c>
      <c r="B36" s="67" t="s">
        <v>98</v>
      </c>
      <c r="C36" s="79" t="s">
        <v>17</v>
      </c>
      <c r="D36" s="85">
        <v>700</v>
      </c>
      <c r="E36" s="86"/>
      <c r="F36" s="103">
        <f>D36*E36</f>
        <v>0</v>
      </c>
      <c r="K36" s="45"/>
    </row>
    <row r="37" spans="1:11" s="44" customFormat="1" ht="13.8" x14ac:dyDescent="0.25">
      <c r="A37" s="4"/>
      <c r="B37" s="82"/>
      <c r="C37" s="104"/>
      <c r="D37" s="102"/>
      <c r="E37" s="105"/>
      <c r="F37" s="106"/>
      <c r="K37" s="45"/>
    </row>
    <row r="38" spans="1:11" s="44" customFormat="1" ht="26.4" x14ac:dyDescent="0.25">
      <c r="A38" s="96" t="s">
        <v>43</v>
      </c>
      <c r="B38" s="68" t="s">
        <v>18</v>
      </c>
      <c r="C38" s="79" t="s">
        <v>17</v>
      </c>
      <c r="D38" s="85">
        <v>1080</v>
      </c>
      <c r="E38" s="86"/>
      <c r="F38" s="103">
        <f>D38*E38</f>
        <v>0</v>
      </c>
      <c r="K38" s="45"/>
    </row>
    <row r="39" spans="1:11" s="44" customFormat="1" ht="13.8" x14ac:dyDescent="0.25">
      <c r="A39" s="4"/>
      <c r="B39" s="82"/>
      <c r="C39" s="104"/>
      <c r="D39" s="102"/>
      <c r="E39" s="105"/>
      <c r="F39" s="106"/>
      <c r="K39" s="45"/>
    </row>
    <row r="40" spans="1:11" s="44" customFormat="1" ht="13.2" x14ac:dyDescent="0.25">
      <c r="A40" s="96" t="s">
        <v>44</v>
      </c>
      <c r="B40" s="68" t="s">
        <v>19</v>
      </c>
      <c r="C40" s="104"/>
      <c r="D40" s="102"/>
      <c r="E40" s="105"/>
      <c r="F40" s="106"/>
      <c r="K40" s="45"/>
    </row>
    <row r="41" spans="1:11" s="44" customFormat="1" ht="93" customHeight="1" x14ac:dyDescent="0.25">
      <c r="A41" s="4"/>
      <c r="B41" s="68" t="s">
        <v>100</v>
      </c>
      <c r="C41" s="79" t="s">
        <v>17</v>
      </c>
      <c r="D41" s="85">
        <v>53100</v>
      </c>
      <c r="E41" s="86"/>
      <c r="F41" s="103">
        <f>D41*E41</f>
        <v>0</v>
      </c>
      <c r="K41" s="45"/>
    </row>
    <row r="42" spans="1:11" s="44" customFormat="1" ht="13.8" customHeight="1" x14ac:dyDescent="0.25">
      <c r="A42" s="4"/>
      <c r="B42" s="68"/>
      <c r="C42" s="79"/>
      <c r="D42" s="85"/>
      <c r="E42" s="86"/>
      <c r="F42" s="103"/>
      <c r="K42" s="45"/>
    </row>
    <row r="43" spans="1:11" s="44" customFormat="1" ht="33" customHeight="1" x14ac:dyDescent="0.25">
      <c r="A43" s="96" t="s">
        <v>45</v>
      </c>
      <c r="B43" s="68" t="s">
        <v>109</v>
      </c>
      <c r="C43" s="79" t="s">
        <v>17</v>
      </c>
      <c r="D43" s="85">
        <v>1062</v>
      </c>
      <c r="E43" s="86"/>
      <c r="F43" s="103"/>
      <c r="K43" s="45"/>
    </row>
    <row r="44" spans="1:11" s="44" customFormat="1" ht="16.2" customHeight="1" x14ac:dyDescent="0.25">
      <c r="A44" s="4"/>
      <c r="B44" s="68"/>
      <c r="C44" s="79"/>
      <c r="D44" s="85"/>
      <c r="E44" s="86"/>
      <c r="F44" s="103"/>
      <c r="K44" s="45"/>
    </row>
    <row r="45" spans="1:11" s="44" customFormat="1" ht="79.8" customHeight="1" x14ac:dyDescent="0.25">
      <c r="A45" s="96" t="s">
        <v>46</v>
      </c>
      <c r="B45" s="68" t="s">
        <v>104</v>
      </c>
      <c r="C45" s="79" t="s">
        <v>17</v>
      </c>
      <c r="D45" s="87">
        <v>9100</v>
      </c>
      <c r="E45" s="86"/>
      <c r="F45" s="103"/>
      <c r="K45" s="45"/>
    </row>
    <row r="46" spans="1:11" s="44" customFormat="1" ht="14.4" customHeight="1" x14ac:dyDescent="0.25">
      <c r="A46" s="129"/>
      <c r="B46" s="68"/>
      <c r="C46" s="79"/>
      <c r="D46" s="87"/>
      <c r="E46" s="86"/>
      <c r="F46" s="103"/>
      <c r="K46" s="45"/>
    </row>
    <row r="47" spans="1:11" s="44" customFormat="1" ht="72.599999999999994" customHeight="1" x14ac:dyDescent="0.25">
      <c r="A47" s="96" t="s">
        <v>47</v>
      </c>
      <c r="B47" s="68" t="s">
        <v>103</v>
      </c>
      <c r="C47" s="79" t="s">
        <v>17</v>
      </c>
      <c r="D47" s="85">
        <v>45060</v>
      </c>
      <c r="E47" s="86"/>
      <c r="F47" s="103"/>
      <c r="K47" s="45"/>
    </row>
    <row r="48" spans="1:11" s="44" customFormat="1" ht="18" customHeight="1" x14ac:dyDescent="0.25">
      <c r="A48" s="4"/>
      <c r="B48" s="68"/>
      <c r="C48" s="126"/>
      <c r="E48" s="86"/>
      <c r="F48" s="103"/>
      <c r="K48" s="45"/>
    </row>
    <row r="49" spans="1:13" s="44" customFormat="1" ht="26.4" x14ac:dyDescent="0.25">
      <c r="A49" s="96" t="s">
        <v>48</v>
      </c>
      <c r="B49" s="69" t="s">
        <v>20</v>
      </c>
      <c r="C49" s="104"/>
      <c r="D49" s="102"/>
      <c r="E49" s="105"/>
      <c r="F49" s="106"/>
      <c r="K49" s="45"/>
    </row>
    <row r="50" spans="1:13" s="44" customFormat="1" ht="13.8" x14ac:dyDescent="0.25">
      <c r="A50" s="4"/>
      <c r="B50" s="70" t="s">
        <v>21</v>
      </c>
      <c r="C50" s="79" t="s">
        <v>17</v>
      </c>
      <c r="D50" s="85">
        <v>2700</v>
      </c>
      <c r="E50" s="86"/>
      <c r="F50" s="103">
        <f>D50*E50</f>
        <v>0</v>
      </c>
      <c r="K50" s="45"/>
    </row>
    <row r="51" spans="1:13" s="44" customFormat="1" ht="13.8" x14ac:dyDescent="0.25">
      <c r="A51" s="4"/>
      <c r="B51" s="82"/>
      <c r="C51" s="104"/>
      <c r="D51" s="102"/>
      <c r="E51" s="105"/>
      <c r="F51" s="106"/>
      <c r="K51" s="45"/>
    </row>
    <row r="52" spans="1:13" s="44" customFormat="1" ht="52.8" x14ac:dyDescent="0.25">
      <c r="A52" s="96" t="s">
        <v>49</v>
      </c>
      <c r="B52" s="71" t="s">
        <v>84</v>
      </c>
      <c r="C52" s="79" t="s">
        <v>17</v>
      </c>
      <c r="D52" s="87">
        <v>1080</v>
      </c>
      <c r="E52" s="86"/>
      <c r="F52" s="103">
        <f>D52*E52</f>
        <v>0</v>
      </c>
      <c r="K52" s="45"/>
    </row>
    <row r="53" spans="1:13" s="44" customFormat="1" ht="15.75" customHeight="1" x14ac:dyDescent="0.25">
      <c r="A53" s="4"/>
      <c r="B53" s="82"/>
      <c r="C53" s="104"/>
      <c r="D53" s="102"/>
      <c r="E53" s="105"/>
      <c r="F53" s="106"/>
      <c r="K53" s="45"/>
    </row>
    <row r="54" spans="1:13" s="44" customFormat="1" ht="26.4" x14ac:dyDescent="0.25">
      <c r="A54" s="96" t="s">
        <v>50</v>
      </c>
      <c r="B54" s="72" t="s">
        <v>22</v>
      </c>
      <c r="C54" s="79" t="s">
        <v>15</v>
      </c>
      <c r="D54" s="85">
        <v>16200</v>
      </c>
      <c r="E54" s="86"/>
      <c r="F54" s="103">
        <f>D54*E54</f>
        <v>0</v>
      </c>
      <c r="K54" s="45"/>
    </row>
    <row r="55" spans="1:13" s="44" customFormat="1" ht="13.8" x14ac:dyDescent="0.25">
      <c r="A55" s="4"/>
      <c r="B55" s="82"/>
      <c r="C55" s="104"/>
      <c r="D55" s="102"/>
      <c r="E55" s="105"/>
      <c r="F55" s="106"/>
      <c r="K55" s="45"/>
    </row>
    <row r="56" spans="1:13" s="44" customFormat="1" ht="52.8" x14ac:dyDescent="0.25">
      <c r="A56" s="96" t="s">
        <v>51</v>
      </c>
      <c r="B56" s="68" t="s">
        <v>23</v>
      </c>
      <c r="C56" s="79" t="s">
        <v>15</v>
      </c>
      <c r="D56" s="85">
        <v>16200</v>
      </c>
      <c r="E56" s="107"/>
      <c r="F56" s="103">
        <f>D56*E56</f>
        <v>0</v>
      </c>
      <c r="K56" s="45"/>
    </row>
    <row r="57" spans="1:13" s="44" customFormat="1" ht="13.8" x14ac:dyDescent="0.25">
      <c r="A57" s="4"/>
      <c r="B57" s="82"/>
      <c r="C57" s="104"/>
      <c r="D57" s="102"/>
      <c r="E57" s="105"/>
      <c r="F57" s="106"/>
      <c r="K57" s="45"/>
    </row>
    <row r="58" spans="1:13" s="44" customFormat="1" ht="70.8" customHeight="1" x14ac:dyDescent="0.3">
      <c r="A58" s="96" t="s">
        <v>52</v>
      </c>
      <c r="B58" s="68" t="s">
        <v>105</v>
      </c>
      <c r="C58" s="79" t="s">
        <v>71</v>
      </c>
      <c r="D58" s="79">
        <v>30000</v>
      </c>
      <c r="E58" s="120"/>
      <c r="F58" s="119"/>
      <c r="G58" s="130"/>
      <c r="H58" s="131"/>
      <c r="I58" s="114"/>
      <c r="J58" s="114"/>
      <c r="K58" s="117"/>
      <c r="L58" s="118"/>
      <c r="M58" s="118"/>
    </row>
    <row r="59" spans="1:13" s="44" customFormat="1" ht="15.6" x14ac:dyDescent="0.3">
      <c r="A59" s="96"/>
      <c r="B59" s="68"/>
      <c r="C59" s="126"/>
      <c r="D59" s="126"/>
      <c r="E59" s="120"/>
      <c r="F59" s="119"/>
      <c r="G59" s="114"/>
      <c r="H59" s="114"/>
      <c r="I59" s="114"/>
      <c r="J59" s="114"/>
      <c r="K59" s="117"/>
      <c r="L59" s="118"/>
      <c r="M59" s="118"/>
    </row>
    <row r="60" spans="1:13" s="44" customFormat="1" ht="13.2" x14ac:dyDescent="0.25">
      <c r="A60" s="96" t="s">
        <v>53</v>
      </c>
      <c r="B60" s="73" t="s">
        <v>24</v>
      </c>
      <c r="C60" s="104"/>
      <c r="D60" s="102"/>
      <c r="E60" s="105"/>
      <c r="F60" s="106"/>
      <c r="K60" s="45"/>
    </row>
    <row r="61" spans="1:13" s="44" customFormat="1" ht="55.2" x14ac:dyDescent="0.25">
      <c r="A61" s="4"/>
      <c r="B61" s="74" t="s">
        <v>106</v>
      </c>
      <c r="C61" s="107" t="s">
        <v>17</v>
      </c>
      <c r="D61" s="79">
        <v>14820</v>
      </c>
      <c r="E61" s="108"/>
      <c r="F61" s="103">
        <f>D61*E61</f>
        <v>0</v>
      </c>
      <c r="G61" s="127"/>
      <c r="K61" s="45"/>
    </row>
    <row r="62" spans="1:13" s="44" customFormat="1" ht="13.8" x14ac:dyDescent="0.25">
      <c r="A62" s="4"/>
      <c r="B62" s="75"/>
      <c r="C62" s="104"/>
      <c r="D62" s="102"/>
      <c r="E62" s="105"/>
      <c r="F62" s="106"/>
      <c r="G62" s="127"/>
      <c r="K62" s="45"/>
    </row>
    <row r="63" spans="1:13" s="44" customFormat="1" ht="27" customHeight="1" x14ac:dyDescent="0.25">
      <c r="A63" s="96" t="s">
        <v>54</v>
      </c>
      <c r="B63" s="68" t="s">
        <v>25</v>
      </c>
      <c r="C63" s="104"/>
      <c r="D63" s="102"/>
      <c r="E63" s="105"/>
      <c r="F63" s="106"/>
      <c r="G63" s="127"/>
      <c r="K63" s="45"/>
    </row>
    <row r="64" spans="1:13" s="44" customFormat="1" ht="74.400000000000006" customHeight="1" x14ac:dyDescent="0.25">
      <c r="A64" s="4"/>
      <c r="B64" s="74" t="s">
        <v>108</v>
      </c>
      <c r="C64" s="79" t="s">
        <v>17</v>
      </c>
      <c r="D64" s="85">
        <v>7100</v>
      </c>
      <c r="E64" s="86"/>
      <c r="F64" s="103">
        <f>D64*E64</f>
        <v>0</v>
      </c>
      <c r="G64" s="127"/>
      <c r="K64" s="45"/>
    </row>
    <row r="65" spans="1:11" s="44" customFormat="1" ht="13.8" x14ac:dyDescent="0.25">
      <c r="A65" s="4"/>
      <c r="B65" s="115"/>
      <c r="C65" s="79"/>
      <c r="D65" s="85"/>
      <c r="E65" s="86"/>
      <c r="F65" s="103"/>
      <c r="G65" s="127"/>
      <c r="K65" s="45"/>
    </row>
    <row r="66" spans="1:11" s="44" customFormat="1" ht="52.8" x14ac:dyDescent="0.25">
      <c r="A66" s="96" t="s">
        <v>55</v>
      </c>
      <c r="B66" s="68" t="s">
        <v>115</v>
      </c>
      <c r="C66" s="79" t="s">
        <v>17</v>
      </c>
      <c r="D66" s="85">
        <v>2750</v>
      </c>
      <c r="E66" s="105"/>
      <c r="F66" s="106"/>
      <c r="G66" s="127"/>
      <c r="K66" s="45"/>
    </row>
    <row r="67" spans="1:11" s="44" customFormat="1" ht="13.2" x14ac:dyDescent="0.25">
      <c r="A67" s="96"/>
      <c r="B67" s="68"/>
      <c r="C67" s="79"/>
      <c r="D67" s="85"/>
      <c r="E67" s="105"/>
      <c r="F67" s="106"/>
      <c r="G67" s="127"/>
      <c r="K67" s="45"/>
    </row>
    <row r="68" spans="1:11" s="44" customFormat="1" ht="13.2" x14ac:dyDescent="0.25">
      <c r="A68" s="96" t="s">
        <v>56</v>
      </c>
      <c r="B68" s="68" t="s">
        <v>113</v>
      </c>
      <c r="C68" s="79"/>
      <c r="D68" s="85"/>
      <c r="E68" s="105"/>
      <c r="F68" s="106"/>
      <c r="G68" s="127"/>
      <c r="K68" s="45"/>
    </row>
    <row r="69" spans="1:11" s="44" customFormat="1" ht="52.8" x14ac:dyDescent="0.25">
      <c r="A69" s="96"/>
      <c r="B69" s="68" t="s">
        <v>116</v>
      </c>
      <c r="C69" s="79"/>
      <c r="D69" s="85"/>
      <c r="E69" s="105"/>
      <c r="F69" s="106"/>
      <c r="G69" s="127"/>
      <c r="K69" s="45"/>
    </row>
    <row r="70" spans="1:11" s="44" customFormat="1" ht="13.2" x14ac:dyDescent="0.25">
      <c r="A70" s="96"/>
      <c r="B70" s="68"/>
      <c r="C70" s="79" t="s">
        <v>7</v>
      </c>
      <c r="D70" s="85">
        <v>700</v>
      </c>
      <c r="E70" s="105"/>
      <c r="F70" s="106"/>
      <c r="G70" s="127"/>
      <c r="K70" s="45"/>
    </row>
    <row r="71" spans="1:11" s="44" customFormat="1" ht="13.2" x14ac:dyDescent="0.25">
      <c r="A71" s="96"/>
      <c r="B71" s="68"/>
      <c r="C71" s="79"/>
      <c r="D71" s="85"/>
      <c r="E71" s="105"/>
      <c r="F71" s="106"/>
      <c r="K71" s="45"/>
    </row>
    <row r="72" spans="1:11" s="44" customFormat="1" ht="92.4" x14ac:dyDescent="0.25">
      <c r="A72" s="96" t="s">
        <v>57</v>
      </c>
      <c r="B72" s="68" t="s">
        <v>107</v>
      </c>
      <c r="C72" s="79" t="s">
        <v>26</v>
      </c>
      <c r="D72" s="85">
        <v>20</v>
      </c>
      <c r="E72" s="105"/>
      <c r="F72" s="106"/>
      <c r="K72" s="45"/>
    </row>
    <row r="73" spans="1:11" s="44" customFormat="1" ht="13.2" x14ac:dyDescent="0.25">
      <c r="A73" s="96"/>
      <c r="B73" s="68"/>
      <c r="C73" s="79"/>
      <c r="D73" s="85"/>
      <c r="E73" s="105"/>
      <c r="F73" s="106"/>
      <c r="K73" s="45"/>
    </row>
    <row r="74" spans="1:11" s="44" customFormat="1" ht="26.4" x14ac:dyDescent="0.25">
      <c r="A74" s="96" t="s">
        <v>58</v>
      </c>
      <c r="B74" s="68" t="s">
        <v>69</v>
      </c>
      <c r="C74" s="104"/>
      <c r="D74" s="102"/>
      <c r="E74" s="105"/>
      <c r="F74" s="106"/>
      <c r="K74" s="45"/>
    </row>
    <row r="75" spans="1:11" s="44" customFormat="1" ht="26.4" x14ac:dyDescent="0.25">
      <c r="A75" s="96"/>
      <c r="B75" s="68" t="s">
        <v>70</v>
      </c>
      <c r="C75" s="104" t="s">
        <v>15</v>
      </c>
      <c r="D75" s="121">
        <v>2700</v>
      </c>
      <c r="E75" s="105"/>
      <c r="F75" s="106"/>
      <c r="K75" s="45"/>
    </row>
    <row r="76" spans="1:11" s="44" customFormat="1" ht="13.2" x14ac:dyDescent="0.25">
      <c r="A76" s="96"/>
      <c r="B76" s="82"/>
      <c r="C76" s="104"/>
      <c r="D76" s="121"/>
      <c r="E76" s="105"/>
      <c r="F76" s="106"/>
      <c r="K76" s="45"/>
    </row>
    <row r="77" spans="1:11" s="44" customFormat="1" ht="26.4" x14ac:dyDescent="0.25">
      <c r="A77" s="96" t="s">
        <v>59</v>
      </c>
      <c r="B77" s="122" t="s">
        <v>78</v>
      </c>
      <c r="C77" s="104"/>
      <c r="D77" s="121"/>
      <c r="E77" s="105"/>
      <c r="F77" s="106"/>
      <c r="G77" s="127"/>
      <c r="K77" s="45"/>
    </row>
    <row r="78" spans="1:11" s="44" customFormat="1" ht="92.4" x14ac:dyDescent="0.25">
      <c r="A78" s="96"/>
      <c r="B78" s="76" t="s">
        <v>82</v>
      </c>
      <c r="C78" s="104" t="s">
        <v>26</v>
      </c>
      <c r="D78" s="121">
        <v>1</v>
      </c>
      <c r="E78" s="105"/>
      <c r="F78" s="106"/>
      <c r="K78" s="45"/>
    </row>
    <row r="79" spans="1:11" s="44" customFormat="1" ht="19.2" customHeight="1" x14ac:dyDescent="0.25">
      <c r="A79" s="96"/>
      <c r="B79" s="82"/>
      <c r="C79" s="104"/>
      <c r="D79" s="121"/>
      <c r="E79" s="105"/>
      <c r="F79" s="106"/>
      <c r="K79" s="45"/>
    </row>
    <row r="80" spans="1:11" s="44" customFormat="1" ht="42" customHeight="1" x14ac:dyDescent="0.25">
      <c r="A80" s="96" t="s">
        <v>60</v>
      </c>
      <c r="B80" s="76" t="s">
        <v>111</v>
      </c>
      <c r="C80" s="104" t="s">
        <v>26</v>
      </c>
      <c r="D80" s="121">
        <v>62</v>
      </c>
      <c r="E80" s="105"/>
      <c r="F80" s="106"/>
      <c r="K80" s="45"/>
    </row>
    <row r="81" spans="1:11" s="44" customFormat="1" ht="13.8" x14ac:dyDescent="0.25">
      <c r="A81" s="4"/>
      <c r="B81" s="82"/>
      <c r="C81" s="104"/>
      <c r="D81" s="121"/>
      <c r="E81" s="105"/>
      <c r="F81" s="106"/>
      <c r="K81" s="45"/>
    </row>
    <row r="82" spans="1:11" s="44" customFormat="1" ht="39.6" x14ac:dyDescent="0.25">
      <c r="A82" s="96" t="s">
        <v>61</v>
      </c>
      <c r="B82" s="76" t="s">
        <v>33</v>
      </c>
      <c r="C82" s="79" t="s">
        <v>26</v>
      </c>
      <c r="D82" s="85">
        <v>145</v>
      </c>
      <c r="E82" s="105"/>
      <c r="F82" s="106"/>
      <c r="K82" s="45"/>
    </row>
    <row r="83" spans="1:11" s="44" customFormat="1" ht="13.8" x14ac:dyDescent="0.25">
      <c r="A83" s="4"/>
      <c r="B83" s="76"/>
      <c r="C83" s="79"/>
      <c r="D83" s="85"/>
      <c r="E83" s="86"/>
      <c r="F83" s="103"/>
      <c r="K83" s="45"/>
    </row>
    <row r="84" spans="1:11" s="44" customFormat="1" ht="145.19999999999999" x14ac:dyDescent="0.25">
      <c r="A84" s="96" t="s">
        <v>63</v>
      </c>
      <c r="B84" s="76" t="s">
        <v>112</v>
      </c>
      <c r="C84" s="79"/>
      <c r="D84" s="85"/>
      <c r="E84" s="86"/>
      <c r="F84" s="103"/>
      <c r="K84" s="45"/>
    </row>
    <row r="85" spans="1:11" s="44" customFormat="1" ht="13.8" x14ac:dyDescent="0.25">
      <c r="A85" s="4"/>
      <c r="B85" s="76"/>
      <c r="C85" s="79" t="s">
        <v>7</v>
      </c>
      <c r="D85" s="85">
        <v>700</v>
      </c>
      <c r="E85" s="86"/>
      <c r="F85" s="103"/>
      <c r="K85" s="45"/>
    </row>
    <row r="86" spans="1:11" s="44" customFormat="1" ht="13.8" x14ac:dyDescent="0.25">
      <c r="A86" s="4"/>
      <c r="B86" s="76"/>
      <c r="C86" s="79"/>
      <c r="D86" s="85"/>
      <c r="E86" s="86"/>
      <c r="F86" s="103"/>
      <c r="K86" s="45"/>
    </row>
    <row r="87" spans="1:11" s="44" customFormat="1" ht="39.6" x14ac:dyDescent="0.25">
      <c r="A87" s="96" t="s">
        <v>64</v>
      </c>
      <c r="B87" s="76" t="s">
        <v>85</v>
      </c>
      <c r="C87" s="79"/>
      <c r="D87" s="85"/>
      <c r="E87" s="105"/>
      <c r="F87" s="106"/>
      <c r="K87" s="45"/>
    </row>
    <row r="88" spans="1:11" s="44" customFormat="1" ht="13.8" x14ac:dyDescent="0.25">
      <c r="A88" s="4"/>
      <c r="B88" s="68" t="s">
        <v>86</v>
      </c>
      <c r="C88" s="79" t="s">
        <v>29</v>
      </c>
      <c r="D88" s="85">
        <v>15360</v>
      </c>
      <c r="E88" s="86"/>
      <c r="F88" s="103">
        <f>D88*E88</f>
        <v>0</v>
      </c>
      <c r="K88" s="45"/>
    </row>
    <row r="89" spans="1:11" s="44" customFormat="1" ht="13.8" x14ac:dyDescent="0.25">
      <c r="A89" s="4"/>
      <c r="B89" s="82"/>
      <c r="C89" s="104"/>
      <c r="D89" s="102"/>
      <c r="E89" s="105"/>
      <c r="F89" s="106"/>
      <c r="K89" s="45"/>
    </row>
    <row r="90" spans="1:11" s="44" customFormat="1" ht="92.4" x14ac:dyDescent="0.25">
      <c r="A90" s="96" t="s">
        <v>65</v>
      </c>
      <c r="B90" s="68" t="s">
        <v>87</v>
      </c>
      <c r="C90" s="104"/>
      <c r="D90" s="102"/>
      <c r="E90" s="105"/>
      <c r="F90" s="106"/>
      <c r="K90" s="45"/>
    </row>
    <row r="91" spans="1:11" s="44" customFormat="1" ht="13.8" x14ac:dyDescent="0.25">
      <c r="A91" s="4"/>
      <c r="B91" s="82"/>
      <c r="C91" s="79" t="s">
        <v>15</v>
      </c>
      <c r="D91" s="85">
        <v>6000</v>
      </c>
      <c r="E91" s="105"/>
      <c r="F91" s="106"/>
      <c r="K91" s="45"/>
    </row>
    <row r="92" spans="1:11" s="44" customFormat="1" ht="13.8" x14ac:dyDescent="0.25">
      <c r="A92" s="4"/>
      <c r="B92" s="82"/>
      <c r="C92" s="79"/>
      <c r="D92" s="85"/>
      <c r="E92" s="105"/>
      <c r="F92" s="106"/>
      <c r="K92" s="45"/>
    </row>
    <row r="93" spans="1:11" s="44" customFormat="1" ht="79.2" x14ac:dyDescent="0.25">
      <c r="A93" s="96" t="s">
        <v>66</v>
      </c>
      <c r="B93" s="68" t="s">
        <v>99</v>
      </c>
      <c r="C93" s="79"/>
      <c r="D93" s="85"/>
      <c r="E93" s="105"/>
      <c r="F93" s="106"/>
      <c r="K93" s="45"/>
    </row>
    <row r="94" spans="1:11" s="44" customFormat="1" ht="9.6" customHeight="1" x14ac:dyDescent="0.25">
      <c r="A94" s="4"/>
      <c r="B94" s="82"/>
      <c r="C94" s="79" t="s">
        <v>17</v>
      </c>
      <c r="D94" s="85">
        <v>3600</v>
      </c>
      <c r="E94" s="105"/>
      <c r="F94" s="106"/>
      <c r="K94" s="45"/>
    </row>
    <row r="95" spans="1:11" s="44" customFormat="1" ht="66" x14ac:dyDescent="0.25">
      <c r="A95" s="96" t="s">
        <v>67</v>
      </c>
      <c r="B95" s="68" t="s">
        <v>90</v>
      </c>
      <c r="C95" s="79"/>
      <c r="D95" s="85"/>
      <c r="E95" s="105"/>
      <c r="F95" s="106"/>
      <c r="K95" s="45"/>
    </row>
    <row r="96" spans="1:11" s="44" customFormat="1" ht="13.8" x14ac:dyDescent="0.25">
      <c r="A96" s="4"/>
      <c r="B96" s="82"/>
      <c r="C96" s="79" t="s">
        <v>17</v>
      </c>
      <c r="D96" s="85">
        <v>20800</v>
      </c>
      <c r="E96" s="105"/>
      <c r="F96" s="106"/>
      <c r="K96" s="45"/>
    </row>
    <row r="97" spans="1:11" s="44" customFormat="1" ht="13.8" x14ac:dyDescent="0.25">
      <c r="A97" s="4"/>
      <c r="B97" s="82"/>
      <c r="C97" s="79"/>
      <c r="D97" s="85"/>
      <c r="E97" s="105"/>
      <c r="F97" s="106"/>
      <c r="K97" s="45"/>
    </row>
    <row r="98" spans="1:11" s="127" customFormat="1" ht="52.8" x14ac:dyDescent="0.25">
      <c r="A98" s="96" t="s">
        <v>72</v>
      </c>
      <c r="B98" s="68" t="s">
        <v>102</v>
      </c>
      <c r="C98" s="104"/>
      <c r="D98" s="102"/>
      <c r="E98" s="105"/>
      <c r="F98" s="106"/>
      <c r="K98" s="128"/>
    </row>
    <row r="99" spans="1:11" s="44" customFormat="1" ht="52.8" x14ac:dyDescent="0.25">
      <c r="A99" s="96"/>
      <c r="B99" s="68" t="s">
        <v>101</v>
      </c>
      <c r="C99" s="104"/>
      <c r="D99" s="102"/>
      <c r="E99" s="105"/>
      <c r="F99" s="106"/>
      <c r="K99" s="45"/>
    </row>
    <row r="100" spans="1:11" s="44" customFormat="1" ht="13.2" x14ac:dyDescent="0.25">
      <c r="A100" s="96"/>
      <c r="B100" s="68"/>
      <c r="C100" s="79" t="s">
        <v>16</v>
      </c>
      <c r="D100" s="85">
        <v>1</v>
      </c>
      <c r="E100" s="105"/>
      <c r="F100" s="106"/>
      <c r="K100" s="45"/>
    </row>
    <row r="101" spans="1:11" s="44" customFormat="1" ht="13.2" x14ac:dyDescent="0.25">
      <c r="A101" s="96"/>
      <c r="B101" s="68"/>
      <c r="C101" s="104"/>
      <c r="D101" s="102"/>
      <c r="E101" s="105"/>
      <c r="F101" s="106"/>
      <c r="K101" s="45"/>
    </row>
    <row r="102" spans="1:11" s="44" customFormat="1" ht="39.6" x14ac:dyDescent="0.25">
      <c r="A102" s="96" t="s">
        <v>73</v>
      </c>
      <c r="B102" s="68" t="s">
        <v>81</v>
      </c>
      <c r="C102" s="104"/>
      <c r="D102" s="102"/>
      <c r="E102" s="105"/>
      <c r="F102" s="106"/>
      <c r="K102" s="45"/>
    </row>
    <row r="103" spans="1:11" s="44" customFormat="1" ht="13.2" x14ac:dyDescent="0.25">
      <c r="A103" s="96"/>
      <c r="B103" s="68"/>
      <c r="C103" s="104"/>
      <c r="D103" s="102"/>
      <c r="E103" s="105"/>
      <c r="F103" s="106"/>
      <c r="K103" s="45"/>
    </row>
    <row r="104" spans="1:11" s="44" customFormat="1" ht="79.2" x14ac:dyDescent="0.25">
      <c r="A104" s="96"/>
      <c r="B104" s="68" t="s">
        <v>79</v>
      </c>
      <c r="C104" s="104" t="s">
        <v>26</v>
      </c>
      <c r="D104" s="121">
        <v>22</v>
      </c>
      <c r="E104" s="105"/>
      <c r="F104" s="106"/>
      <c r="K104" s="45"/>
    </row>
    <row r="105" spans="1:11" s="44" customFormat="1" ht="8.25" customHeight="1" x14ac:dyDescent="0.25">
      <c r="A105" s="96"/>
      <c r="B105" s="68"/>
      <c r="C105" s="104"/>
      <c r="D105" s="121"/>
      <c r="E105" s="105"/>
      <c r="F105" s="106"/>
      <c r="K105" s="45"/>
    </row>
    <row r="106" spans="1:11" s="44" customFormat="1" ht="79.2" x14ac:dyDescent="0.25">
      <c r="A106" s="96"/>
      <c r="B106" s="68" t="s">
        <v>80</v>
      </c>
      <c r="C106" s="104" t="s">
        <v>26</v>
      </c>
      <c r="D106" s="121">
        <v>6</v>
      </c>
      <c r="E106" s="105"/>
      <c r="F106" s="106"/>
      <c r="G106" s="127"/>
      <c r="K106" s="45"/>
    </row>
    <row r="107" spans="1:11" s="44" customFormat="1" ht="13.2" x14ac:dyDescent="0.25">
      <c r="A107" s="96"/>
      <c r="B107" s="68"/>
      <c r="C107" s="104"/>
      <c r="D107" s="121"/>
      <c r="E107" s="105"/>
      <c r="F107" s="106"/>
      <c r="G107" s="127"/>
      <c r="K107" s="45"/>
    </row>
    <row r="108" spans="1:11" s="44" customFormat="1" ht="52.8" x14ac:dyDescent="0.25">
      <c r="A108" s="96"/>
      <c r="B108" s="68" t="s">
        <v>91</v>
      </c>
      <c r="C108" s="104" t="s">
        <v>26</v>
      </c>
      <c r="D108" s="121">
        <v>4</v>
      </c>
      <c r="E108" s="105"/>
      <c r="F108" s="106"/>
      <c r="G108" s="127"/>
      <c r="K108" s="45"/>
    </row>
    <row r="109" spans="1:11" s="44" customFormat="1" ht="13.2" x14ac:dyDescent="0.25">
      <c r="A109" s="96"/>
      <c r="B109" s="68"/>
      <c r="C109" s="104"/>
      <c r="D109" s="121"/>
      <c r="E109" s="105"/>
      <c r="F109" s="106"/>
      <c r="G109" s="127"/>
      <c r="K109" s="45"/>
    </row>
    <row r="110" spans="1:11" s="44" customFormat="1" ht="13.2" x14ac:dyDescent="0.25">
      <c r="A110" s="96"/>
      <c r="B110" s="123"/>
      <c r="C110" s="104"/>
      <c r="D110" s="121"/>
      <c r="E110" s="105"/>
      <c r="F110" s="106"/>
      <c r="G110" s="127"/>
      <c r="K110" s="45"/>
    </row>
    <row r="111" spans="1:11" s="44" customFormat="1" ht="13.8" x14ac:dyDescent="0.25">
      <c r="A111" s="96" t="s">
        <v>74</v>
      </c>
      <c r="B111" s="116" t="s">
        <v>62</v>
      </c>
      <c r="C111" s="104"/>
      <c r="D111" s="121"/>
      <c r="E111" s="105"/>
      <c r="F111" s="106"/>
      <c r="K111" s="45"/>
    </row>
    <row r="112" spans="1:11" s="44" customFormat="1" ht="79.2" x14ac:dyDescent="0.25">
      <c r="A112" s="96"/>
      <c r="B112" s="68" t="s">
        <v>88</v>
      </c>
      <c r="C112" s="104" t="s">
        <v>26</v>
      </c>
      <c r="D112" s="121">
        <v>1</v>
      </c>
      <c r="E112" s="105"/>
      <c r="F112" s="106"/>
      <c r="K112" s="45"/>
    </row>
    <row r="113" spans="1:11" s="44" customFormat="1" ht="13.8" x14ac:dyDescent="0.25">
      <c r="A113" s="96"/>
      <c r="B113" s="116"/>
      <c r="C113" s="104"/>
      <c r="D113" s="121"/>
      <c r="E113" s="105"/>
      <c r="F113" s="106"/>
      <c r="K113" s="45"/>
    </row>
    <row r="114" spans="1:11" s="44" customFormat="1" ht="13.2" x14ac:dyDescent="0.25">
      <c r="A114" s="96" t="s">
        <v>75</v>
      </c>
      <c r="B114" s="77" t="s">
        <v>27</v>
      </c>
      <c r="C114" s="79" t="s">
        <v>26</v>
      </c>
      <c r="D114" s="85">
        <v>1</v>
      </c>
      <c r="E114" s="105"/>
      <c r="F114" s="106"/>
      <c r="K114" s="45"/>
    </row>
    <row r="115" spans="1:11" s="44" customFormat="1" ht="13.8" x14ac:dyDescent="0.25">
      <c r="A115" s="4"/>
      <c r="B115" s="68"/>
      <c r="C115" s="79"/>
      <c r="D115" s="85"/>
      <c r="E115" s="86"/>
      <c r="F115" s="103">
        <f>D115*E115</f>
        <v>0</v>
      </c>
      <c r="K115" s="45"/>
    </row>
    <row r="116" spans="1:11" s="44" customFormat="1" ht="13.2" x14ac:dyDescent="0.25">
      <c r="A116" s="96" t="s">
        <v>76</v>
      </c>
      <c r="B116" s="77" t="s">
        <v>28</v>
      </c>
      <c r="C116" s="79" t="s">
        <v>29</v>
      </c>
      <c r="D116" s="85">
        <v>480</v>
      </c>
      <c r="E116" s="105"/>
      <c r="F116" s="106"/>
      <c r="K116" s="45"/>
    </row>
    <row r="117" spans="1:11" s="44" customFormat="1" ht="13.8" x14ac:dyDescent="0.25">
      <c r="A117" s="4"/>
      <c r="B117" s="68"/>
      <c r="C117" s="79"/>
      <c r="D117" s="85"/>
      <c r="E117" s="86"/>
      <c r="F117" s="103">
        <f>D117*E117</f>
        <v>0</v>
      </c>
      <c r="K117" s="45"/>
    </row>
    <row r="118" spans="1:11" s="44" customFormat="1" ht="13.8" x14ac:dyDescent="0.25">
      <c r="A118" s="4"/>
      <c r="B118" s="82"/>
      <c r="C118" s="104"/>
      <c r="D118" s="102"/>
      <c r="E118" s="105"/>
      <c r="F118" s="106"/>
      <c r="K118" s="45"/>
    </row>
    <row r="119" spans="1:11" s="44" customFormat="1" ht="13.2" x14ac:dyDescent="0.25">
      <c r="A119" s="96" t="s">
        <v>77</v>
      </c>
      <c r="B119" s="78" t="s">
        <v>30</v>
      </c>
      <c r="C119" s="79" t="s">
        <v>29</v>
      </c>
      <c r="D119" s="85">
        <v>100</v>
      </c>
      <c r="E119" s="105"/>
      <c r="F119" s="106"/>
      <c r="K119" s="45"/>
    </row>
    <row r="120" spans="1:11" s="44" customFormat="1" ht="13.8" x14ac:dyDescent="0.25">
      <c r="A120" s="4"/>
      <c r="B120" s="68"/>
      <c r="C120" s="79"/>
      <c r="D120" s="85"/>
      <c r="E120" s="86"/>
      <c r="F120" s="103">
        <f>D120*E120</f>
        <v>0</v>
      </c>
      <c r="K120" s="45"/>
    </row>
    <row r="121" spans="1:11" s="44" customFormat="1" ht="26.4" x14ac:dyDescent="0.25">
      <c r="A121" s="96" t="s">
        <v>89</v>
      </c>
      <c r="B121" s="68" t="s">
        <v>32</v>
      </c>
      <c r="C121" s="79" t="s">
        <v>26</v>
      </c>
      <c r="D121" s="85">
        <v>1</v>
      </c>
      <c r="E121" s="105"/>
      <c r="F121" s="106"/>
      <c r="K121" s="45"/>
    </row>
    <row r="122" spans="1:11" s="44" customFormat="1" ht="13.2" x14ac:dyDescent="0.25">
      <c r="A122" s="96"/>
      <c r="B122" s="77"/>
      <c r="C122" s="79"/>
      <c r="D122" s="85"/>
      <c r="E122" s="105"/>
      <c r="F122" s="106"/>
      <c r="K122" s="45"/>
    </row>
    <row r="123" spans="1:11" s="44" customFormat="1" ht="13.2" x14ac:dyDescent="0.25">
      <c r="A123" s="96" t="s">
        <v>114</v>
      </c>
      <c r="B123" s="77" t="s">
        <v>31</v>
      </c>
      <c r="C123" s="79"/>
      <c r="D123" s="85"/>
      <c r="E123" s="105"/>
      <c r="F123" s="106"/>
      <c r="K123" s="45"/>
    </row>
    <row r="124" spans="1:11" s="44" customFormat="1" ht="13.2" x14ac:dyDescent="0.25">
      <c r="A124" s="96"/>
      <c r="B124" s="77" t="s">
        <v>110</v>
      </c>
      <c r="C124" s="79" t="s">
        <v>26</v>
      </c>
      <c r="D124" s="85">
        <v>5</v>
      </c>
      <c r="E124" s="105"/>
      <c r="F124" s="106"/>
      <c r="K124" s="45"/>
    </row>
    <row r="125" spans="1:11" s="44" customFormat="1" thickBot="1" x14ac:dyDescent="0.3">
      <c r="A125" s="84"/>
      <c r="B125" s="83"/>
      <c r="C125" s="109"/>
      <c r="D125" s="110"/>
      <c r="E125" s="111"/>
      <c r="F125" s="112"/>
      <c r="K125" s="45"/>
    </row>
    <row r="126" spans="1:11" s="44" customFormat="1" ht="15" thickTop="1" thickBot="1" x14ac:dyDescent="0.3">
      <c r="A126" s="7"/>
      <c r="B126" s="62" t="s">
        <v>68</v>
      </c>
      <c r="C126" s="56"/>
      <c r="D126" s="39"/>
      <c r="E126" s="39">
        <v>0</v>
      </c>
      <c r="F126" s="40">
        <f>SUM(F18:F125)</f>
        <v>0</v>
      </c>
      <c r="K126" s="45"/>
    </row>
    <row r="127" spans="1:11" s="44" customFormat="1" thickTop="1" x14ac:dyDescent="0.25">
      <c r="A127" s="57"/>
      <c r="B127" s="63"/>
      <c r="C127" s="58"/>
      <c r="D127" s="60"/>
      <c r="E127" s="53">
        <v>0</v>
      </c>
      <c r="F127" s="59"/>
      <c r="K127" s="45"/>
    </row>
    <row r="128" spans="1:11" s="44" customFormat="1" ht="13.2" x14ac:dyDescent="0.25">
      <c r="A128" s="1"/>
      <c r="B128" s="1"/>
      <c r="C128" s="1"/>
      <c r="D128" s="20"/>
      <c r="E128" s="48"/>
      <c r="F128" s="17"/>
      <c r="K128" s="45"/>
    </row>
    <row r="129" spans="1:11" s="44" customFormat="1" ht="13.2" x14ac:dyDescent="0.25">
      <c r="A129" s="1"/>
      <c r="B129" s="1"/>
      <c r="C129" s="1"/>
      <c r="D129" s="20"/>
      <c r="E129" s="48"/>
      <c r="F129" s="17"/>
      <c r="K129" s="45"/>
    </row>
  </sheetData>
  <mergeCells count="2">
    <mergeCell ref="A1:F1"/>
    <mergeCell ref="B16:F16"/>
  </mergeCells>
  <pageMargins left="1.1023622047244095" right="0.70866141732283472" top="0.74803149606299213" bottom="0.74803149606299213" header="0.31496062992125984" footer="0.31496062992125984"/>
  <pageSetup paperSize="9" orientation="portrait" r:id="rId1"/>
  <headerFooter>
    <oddHeader xml:space="preserve">&amp;C
</oddHeader>
    <oddFooter>&amp;LMISLINJA SG POPIS-final&amp;R&amp;P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 VGU Mislinja popis final</vt:lpstr>
      <vt:lpstr>' VGU Mislinja popis final'!Področje_tiskanja</vt:lpstr>
      <vt:lpstr>' VGU Mislinja popis final'!Tiskanje_naslovov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Uporabnica</dc:creator>
  <cp:lastModifiedBy>Zoran Fujs</cp:lastModifiedBy>
  <cp:lastPrinted>2025-11-11T13:23:46Z</cp:lastPrinted>
  <dcterms:created xsi:type="dcterms:W3CDTF">2016-10-06T12:00:52Z</dcterms:created>
  <dcterms:modified xsi:type="dcterms:W3CDTF">2025-11-11T13:54:18Z</dcterms:modified>
</cp:coreProperties>
</file>